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https://m310-my.sharepoint.com/personal/msato_m310_onmicrosoft_com/Documents/2office管理/佐藤社会保険労務士事務所/固定残業_定額残業試算シート/"/>
    </mc:Choice>
  </mc:AlternateContent>
  <xr:revisionPtr revIDLastSave="54" documentId="13_ncr:1_{2571A808-7EC7-4F69-A003-EDC000106946}" xr6:coauthVersionLast="47" xr6:coauthVersionMax="47" xr10:uidLastSave="{D7587139-B13D-4BC9-9890-4BBD3D0EDAF7}"/>
  <bookViews>
    <workbookView xWindow="-110" yWindow="-110" windowWidth="19420" windowHeight="12220" xr2:uid="{00000000-000D-0000-FFFF-FFFF00000000}"/>
  </bookViews>
  <sheets>
    <sheet name="定額残業代試算シート" sheetId="1" r:id="rId1"/>
    <sheet name="シートについて" sheetId="2" r:id="rId2"/>
  </sheets>
  <definedNames>
    <definedName name="_xlnm.Print_Titles" localSheetId="1">シートについて!#REF!</definedName>
    <definedName name="_xlnm.Print_Titles" localSheetId="0">定額残業代試算シート!$1:$10</definedName>
    <definedName name="Z_4AC1D498_6723_4F39_8953_F4897739A8A8_.wvu.PrintTitles" localSheetId="0" hidden="1">定額残業代試算シート!$1:$10</definedName>
  </definedNames>
  <calcPr calcId="191029"/>
  <customWorkbookViews>
    <customWorkbookView name="m.sato - 個人用ビュー" guid="{4AC1D498-6723-4F39-8953-F4897739A8A8}" mergeInterval="0" personalView="1" xWindow="95" yWindow="33" windowWidth="1094" windowHeight="91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5" i="1" l="1"/>
  <c r="G35" i="1"/>
  <c r="H32" i="1"/>
  <c r="I30" i="1"/>
  <c r="H29" i="1"/>
  <c r="G29" i="1"/>
  <c r="I24" i="1"/>
  <c r="F22" i="1"/>
  <c r="I21" i="1"/>
  <c r="G20" i="1"/>
  <c r="G15" i="1"/>
  <c r="F15" i="1"/>
  <c r="I10" i="1"/>
  <c r="Z21" i="1"/>
  <c r="G21" i="1" s="1"/>
  <c r="AB35" i="1"/>
  <c r="I35" i="1" s="1"/>
  <c r="AA35" i="1"/>
  <c r="Z35" i="1"/>
  <c r="Y35" i="1"/>
  <c r="F35" i="1" s="1"/>
  <c r="AB34" i="1"/>
  <c r="I34" i="1" s="1"/>
  <c r="AA34" i="1"/>
  <c r="H34" i="1" s="1"/>
  <c r="Z34" i="1"/>
  <c r="G34" i="1" s="1"/>
  <c r="Y34" i="1"/>
  <c r="F34" i="1" s="1"/>
  <c r="AB33" i="1"/>
  <c r="I33" i="1" s="1"/>
  <c r="AA33" i="1"/>
  <c r="H33" i="1" s="1"/>
  <c r="Z33" i="1"/>
  <c r="G33" i="1" s="1"/>
  <c r="Y33" i="1"/>
  <c r="F33" i="1" s="1"/>
  <c r="AB32" i="1"/>
  <c r="I32" i="1" s="1"/>
  <c r="AA32" i="1"/>
  <c r="Z32" i="1"/>
  <c r="G32" i="1" s="1"/>
  <c r="Y32" i="1"/>
  <c r="F32" i="1" s="1"/>
  <c r="AB31" i="1"/>
  <c r="I31" i="1" s="1"/>
  <c r="AA31" i="1"/>
  <c r="H31" i="1" s="1"/>
  <c r="Z31" i="1"/>
  <c r="G31" i="1" s="1"/>
  <c r="Y31" i="1"/>
  <c r="F31" i="1" s="1"/>
  <c r="AB30" i="1"/>
  <c r="AA30" i="1"/>
  <c r="H30" i="1" s="1"/>
  <c r="Z30" i="1"/>
  <c r="G30" i="1" s="1"/>
  <c r="Y30" i="1"/>
  <c r="F30" i="1" s="1"/>
  <c r="AB29" i="1"/>
  <c r="I29" i="1" s="1"/>
  <c r="AA29" i="1"/>
  <c r="Z29" i="1"/>
  <c r="Y29" i="1"/>
  <c r="F29" i="1" s="1"/>
  <c r="AB28" i="1"/>
  <c r="I28" i="1" s="1"/>
  <c r="AA28" i="1"/>
  <c r="H28" i="1" s="1"/>
  <c r="Z28" i="1"/>
  <c r="G28" i="1" s="1"/>
  <c r="Y28" i="1"/>
  <c r="F28" i="1" s="1"/>
  <c r="AB27" i="1"/>
  <c r="I27" i="1" s="1"/>
  <c r="AA27" i="1"/>
  <c r="H27" i="1" s="1"/>
  <c r="Z27" i="1"/>
  <c r="G27" i="1" s="1"/>
  <c r="Y27" i="1"/>
  <c r="F27" i="1" s="1"/>
  <c r="Z26" i="1"/>
  <c r="Y26" i="1" s="1"/>
  <c r="AB25" i="1"/>
  <c r="I25" i="1" s="1"/>
  <c r="AA25" i="1"/>
  <c r="H25" i="1" s="1"/>
  <c r="Z25" i="1"/>
  <c r="G25" i="1" s="1"/>
  <c r="Y25" i="1"/>
  <c r="F25" i="1" s="1"/>
  <c r="AB24" i="1"/>
  <c r="AA24" i="1"/>
  <c r="H24" i="1" s="1"/>
  <c r="Z24" i="1"/>
  <c r="G24" i="1" s="1"/>
  <c r="Y24" i="1"/>
  <c r="F24" i="1" s="1"/>
  <c r="AB23" i="1"/>
  <c r="I23" i="1" s="1"/>
  <c r="AA23" i="1"/>
  <c r="H23" i="1" s="1"/>
  <c r="Z23" i="1"/>
  <c r="G23" i="1" s="1"/>
  <c r="Y23" i="1"/>
  <c r="F23" i="1" s="1"/>
  <c r="AB22" i="1"/>
  <c r="I22" i="1" s="1"/>
  <c r="AA22" i="1"/>
  <c r="H22" i="1" s="1"/>
  <c r="Z22" i="1"/>
  <c r="G22" i="1" s="1"/>
  <c r="Y22" i="1"/>
  <c r="AB21" i="1"/>
  <c r="AA21" i="1"/>
  <c r="H21" i="1" s="1"/>
  <c r="Y21" i="1"/>
  <c r="F21" i="1" s="1"/>
  <c r="AB20" i="1"/>
  <c r="I20" i="1" s="1"/>
  <c r="AA20" i="1"/>
  <c r="H20" i="1" s="1"/>
  <c r="Z20" i="1"/>
  <c r="Y20" i="1"/>
  <c r="F20" i="1" s="1"/>
  <c r="AB19" i="1"/>
  <c r="I19" i="1" s="1"/>
  <c r="AA19" i="1"/>
  <c r="H19" i="1" s="1"/>
  <c r="Z19" i="1"/>
  <c r="G19" i="1" s="1"/>
  <c r="Y19" i="1"/>
  <c r="F19" i="1" s="1"/>
  <c r="Z18" i="1"/>
  <c r="G18" i="1" s="1"/>
  <c r="Y18" i="1"/>
  <c r="F18" i="1" s="1"/>
  <c r="Z17" i="1"/>
  <c r="Y17" i="1" s="1"/>
  <c r="AA17" i="1" s="1"/>
  <c r="AB17" i="1" s="1"/>
  <c r="I17" i="1" s="1"/>
  <c r="Z16" i="1"/>
  <c r="Y16" i="1" s="1"/>
  <c r="AA16" i="1" s="1"/>
  <c r="AB16" i="1" s="1"/>
  <c r="I16" i="1" s="1"/>
  <c r="Z15" i="1"/>
  <c r="Y15" i="1" s="1"/>
  <c r="AA15" i="1" s="1"/>
  <c r="AB15" i="1" s="1"/>
  <c r="I15" i="1" s="1"/>
  <c r="Z14" i="1"/>
  <c r="G14" i="1" s="1"/>
  <c r="Y14" i="1"/>
  <c r="AA14" i="1" s="1"/>
  <c r="AB14" i="1" s="1"/>
  <c r="I14" i="1" s="1"/>
  <c r="Z13" i="1"/>
  <c r="Y13" i="1" s="1"/>
  <c r="AA13" i="1" s="1"/>
  <c r="AB13" i="1" s="1"/>
  <c r="I13" i="1" s="1"/>
  <c r="Z12" i="1"/>
  <c r="Y12" i="1" s="1"/>
  <c r="AA12" i="1" s="1"/>
  <c r="AB12" i="1" s="1"/>
  <c r="I12" i="1" s="1"/>
  <c r="Z11" i="1"/>
  <c r="G11" i="1" s="1"/>
  <c r="H14" i="1" l="1"/>
  <c r="F26" i="1"/>
  <c r="AA26" i="1"/>
  <c r="G26" i="1"/>
  <c r="AA18" i="1"/>
  <c r="H13" i="1"/>
  <c r="H16" i="1"/>
  <c r="F12" i="1"/>
  <c r="G12" i="1"/>
  <c r="F14" i="1"/>
  <c r="H15" i="1"/>
  <c r="F17" i="1"/>
  <c r="H12" i="1"/>
  <c r="G17" i="1"/>
  <c r="F13" i="1"/>
  <c r="F16" i="1"/>
  <c r="H17" i="1"/>
  <c r="G13" i="1"/>
  <c r="G16" i="1"/>
  <c r="Y11" i="1"/>
  <c r="AB26" i="1" l="1"/>
  <c r="I26" i="1" s="1"/>
  <c r="H26" i="1"/>
  <c r="H18" i="1"/>
  <c r="AB18" i="1"/>
  <c r="I18" i="1" s="1"/>
  <c r="AA11" i="1"/>
  <c r="F11" i="1"/>
  <c r="AB11" i="1" l="1"/>
  <c r="I11" i="1" s="1"/>
  <c r="H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m.sato</author>
    <author>owner</author>
  </authors>
  <commentList>
    <comment ref="I5" authorId="0" shapeId="0" xr:uid="{00000000-0006-0000-0000-000001000000}">
      <text>
        <r>
          <rPr>
            <sz val="9"/>
            <color indexed="81"/>
            <rFont val="ＭＳ Ｐゴシック"/>
            <family val="3"/>
            <charset val="128"/>
          </rPr>
          <t>入力をしたときは、</t>
        </r>
        <r>
          <rPr>
            <b/>
            <sz val="9"/>
            <color indexed="81"/>
            <rFont val="ＭＳ Ｐゴシック"/>
            <family val="3"/>
            <charset val="128"/>
          </rPr>
          <t>「基本部分」の単価が最低賃金を下回るとき</t>
        </r>
        <r>
          <rPr>
            <sz val="9"/>
            <color indexed="81"/>
            <rFont val="ＭＳ Ｐゴシック"/>
            <family val="3"/>
            <charset val="128"/>
          </rPr>
          <t>に色表示をして注意を促す設定になっています。</t>
        </r>
      </text>
    </comment>
    <comment ref="I6" authorId="0" shapeId="0" xr:uid="{00000000-0006-0000-0000-000002000000}">
      <text>
        <r>
          <rPr>
            <b/>
            <sz val="9"/>
            <color indexed="81"/>
            <rFont val="ＭＳ Ｐゴシック"/>
            <family val="3"/>
            <charset val="128"/>
          </rPr>
          <t>定額残業代の端数処理方法
「2」…100円単位（100円未満を切り上げ）
「1」…10円単位（10円未満を切り上げ）
「0」…1円単位（1円未満を切り上げ）</t>
        </r>
      </text>
    </comment>
    <comment ref="H9" authorId="1" shapeId="0" xr:uid="{DE8177A8-6834-4386-8F9D-9DF8B126D0D7}">
      <text>
        <r>
          <rPr>
            <b/>
            <sz val="9"/>
            <color indexed="81"/>
            <rFont val="ＭＳ Ｐゴシック"/>
            <family val="3"/>
            <charset val="128"/>
          </rPr>
          <t xml:space="preserve">基本給部分の１時間あたりの額が、最低賃金を下回っていないかどうかを確認する欄。
最低賃金を下回るときは、赤色網掛け表示となります。
</t>
        </r>
      </text>
    </comment>
    <comment ref="I9" authorId="1" shapeId="0" xr:uid="{4A09A1AB-79A4-4C70-87B7-683DE6888D62}">
      <text>
        <r>
          <rPr>
            <sz val="10"/>
            <color indexed="81"/>
            <rFont val="ＭＳ Ｐゴシック"/>
            <family val="3"/>
            <charset val="128"/>
          </rPr>
          <t>この列に表示している残業代単価は</t>
        </r>
        <r>
          <rPr>
            <b/>
            <sz val="10"/>
            <color indexed="81"/>
            <rFont val="ＭＳ Ｐゴシック"/>
            <family val="3"/>
            <charset val="128"/>
          </rPr>
          <t>「基本給単価×割増率」</t>
        </r>
        <r>
          <rPr>
            <sz val="10"/>
            <color indexed="81"/>
            <rFont val="ＭＳ Ｐゴシック"/>
            <family val="3"/>
            <charset val="128"/>
          </rPr>
          <t xml:space="preserve">により求めています。
</t>
        </r>
        <r>
          <rPr>
            <b/>
            <sz val="10"/>
            <color indexed="81"/>
            <rFont val="ＭＳ Ｐゴシック"/>
            <family val="3"/>
            <charset val="128"/>
          </rPr>
          <t>「定額残業代÷定額残業の対象時間」</t>
        </r>
        <r>
          <rPr>
            <sz val="10"/>
            <color indexed="81"/>
            <rFont val="ＭＳ Ｐゴシック"/>
            <family val="3"/>
            <charset val="128"/>
          </rPr>
          <t>により求めたものとは、必ず一致するものではありません
※このシートは、定額残業代が法定の割増賃金率で計算した額を下回らないこと意図しています。
※計算上は、最初に定額残業の対象時間に相当する定額残業代を求め、その後に給与総額から定額残業代部分を控除したものを基本部分として表示するようにしています。
したがって、上記2つの計算式のうち後者の計算式により求めた方が単価が高くなることがあります。
どちらを使うかは会社または労使間で検討の上、決定をしてください。</t>
        </r>
      </text>
    </comment>
  </commentList>
</comments>
</file>

<file path=xl/sharedStrings.xml><?xml version="1.0" encoding="utf-8"?>
<sst xmlns="http://schemas.openxmlformats.org/spreadsheetml/2006/main" count="88" uniqueCount="86">
  <si>
    <r>
      <rPr>
        <sz val="8"/>
        <color theme="1"/>
        <rFont val="ＭＳ Ｐゴシック"/>
        <family val="2"/>
        <charset val="128"/>
      </rPr>
      <t>事前設定欄</t>
    </r>
    <rPh sb="0" eb="2">
      <t>ジゼン</t>
    </rPh>
    <rPh sb="2" eb="4">
      <t>セッテイ</t>
    </rPh>
    <rPh sb="4" eb="5">
      <t>ラン</t>
    </rPh>
    <phoneticPr fontId="2"/>
  </si>
  <si>
    <t>memo</t>
    <phoneticPr fontId="2"/>
  </si>
  <si>
    <t>端数処理</t>
    <rPh sb="0" eb="2">
      <t>ハスウ</t>
    </rPh>
    <rPh sb="2" eb="4">
      <t>ショリ</t>
    </rPh>
    <phoneticPr fontId="2"/>
  </si>
  <si>
    <t>端数処理の変更</t>
    <rPh sb="0" eb="2">
      <t>ハスウ</t>
    </rPh>
    <rPh sb="2" eb="4">
      <t>ショリ</t>
    </rPh>
    <rPh sb="5" eb="7">
      <t>ヘンコウ</t>
    </rPh>
    <phoneticPr fontId="2"/>
  </si>
  <si>
    <t>定額残業代は、「100円」未満を切り上げる初期設定にしています。</t>
    <rPh sb="0" eb="2">
      <t>テイガク</t>
    </rPh>
    <rPh sb="2" eb="5">
      <t>ザンギョウダイ</t>
    </rPh>
    <rPh sb="11" eb="12">
      <t>エン</t>
    </rPh>
    <rPh sb="13" eb="15">
      <t>ミマン</t>
    </rPh>
    <rPh sb="16" eb="17">
      <t>キ</t>
    </rPh>
    <rPh sb="18" eb="19">
      <t>ア</t>
    </rPh>
    <rPh sb="21" eb="23">
      <t>ショキ</t>
    </rPh>
    <rPh sb="23" eb="25">
      <t>セッテイ</t>
    </rPh>
    <phoneticPr fontId="2"/>
  </si>
  <si>
    <t>計算の内訳</t>
    <rPh sb="0" eb="2">
      <t>ケイサン</t>
    </rPh>
    <rPh sb="3" eb="5">
      <t>ウチワケ</t>
    </rPh>
    <phoneticPr fontId="2"/>
  </si>
  <si>
    <t>設定時の注意点</t>
    <rPh sb="0" eb="2">
      <t>セッテイ</t>
    </rPh>
    <rPh sb="2" eb="3">
      <t>ジ</t>
    </rPh>
    <rPh sb="4" eb="7">
      <t>チュウイテン</t>
    </rPh>
    <phoneticPr fontId="2"/>
  </si>
  <si>
    <t>「定額残業の対象時間」を長くしすぎると、「定額残業代」が高額になります。</t>
    <rPh sb="1" eb="3">
      <t>テイガク</t>
    </rPh>
    <rPh sb="3" eb="5">
      <t>ザンギョウ</t>
    </rPh>
    <rPh sb="6" eb="8">
      <t>タイショウ</t>
    </rPh>
    <rPh sb="8" eb="10">
      <t>ジカン</t>
    </rPh>
    <rPh sb="12" eb="13">
      <t>ナガ</t>
    </rPh>
    <rPh sb="21" eb="23">
      <t>テイガク</t>
    </rPh>
    <rPh sb="23" eb="26">
      <t>ザンギョウダイ</t>
    </rPh>
    <rPh sb="28" eb="30">
      <t>コウガク</t>
    </rPh>
    <phoneticPr fontId="2"/>
  </si>
  <si>
    <t>①</t>
    <phoneticPr fontId="2"/>
  </si>
  <si>
    <t>初期設定部分に「最低賃金」の入力欄があります。基本給の単価が最低賃金額を下回っている</t>
    <rPh sb="0" eb="2">
      <t>ショキ</t>
    </rPh>
    <rPh sb="2" eb="4">
      <t>セッテイ</t>
    </rPh>
    <rPh sb="4" eb="6">
      <t>ブブン</t>
    </rPh>
    <rPh sb="8" eb="10">
      <t>サイテイ</t>
    </rPh>
    <rPh sb="10" eb="12">
      <t>チンギン</t>
    </rPh>
    <rPh sb="14" eb="16">
      <t>ニュウリョク</t>
    </rPh>
    <rPh sb="16" eb="17">
      <t>ラン</t>
    </rPh>
    <rPh sb="23" eb="26">
      <t>キホンキュウ</t>
    </rPh>
    <rPh sb="27" eb="29">
      <t>タンカ</t>
    </rPh>
    <rPh sb="30" eb="32">
      <t>サイテイ</t>
    </rPh>
    <rPh sb="32" eb="34">
      <t>チンギン</t>
    </rPh>
    <rPh sb="34" eb="35">
      <t>ガク</t>
    </rPh>
    <rPh sb="36" eb="38">
      <t>シタマワ</t>
    </rPh>
    <phoneticPr fontId="2"/>
  </si>
  <si>
    <t>ときは、基本部分の色が変わるように設定しています。（excel2010で設定。他のソフトでの</t>
    <rPh sb="4" eb="6">
      <t>キホン</t>
    </rPh>
    <rPh sb="6" eb="8">
      <t>ブブン</t>
    </rPh>
    <rPh sb="9" eb="10">
      <t>イロ</t>
    </rPh>
    <rPh sb="11" eb="12">
      <t>カ</t>
    </rPh>
    <rPh sb="17" eb="19">
      <t>セッテイ</t>
    </rPh>
    <phoneticPr fontId="2"/>
  </si>
  <si>
    <t>表示確認はしていません。）</t>
  </si>
  <si>
    <t>その場合「基本部分」の金額が低くなり、１時間あたりの単価が最低賃金を下回ってしまう</t>
    <rPh sb="2" eb="4">
      <t>バアイ</t>
    </rPh>
    <rPh sb="5" eb="7">
      <t>キホン</t>
    </rPh>
    <rPh sb="7" eb="9">
      <t>ブブン</t>
    </rPh>
    <rPh sb="11" eb="13">
      <t>キンガク</t>
    </rPh>
    <rPh sb="14" eb="15">
      <t>ヒク</t>
    </rPh>
    <rPh sb="20" eb="22">
      <t>ジカン</t>
    </rPh>
    <rPh sb="26" eb="28">
      <t>タンカ</t>
    </rPh>
    <rPh sb="29" eb="31">
      <t>サイテイ</t>
    </rPh>
    <rPh sb="31" eb="33">
      <t>チンギン</t>
    </rPh>
    <rPh sb="34" eb="36">
      <t>シタマワ</t>
    </rPh>
    <phoneticPr fontId="2"/>
  </si>
  <si>
    <t>最低賃金を上回る単価設定</t>
    <rPh sb="0" eb="2">
      <t>サイテイ</t>
    </rPh>
    <rPh sb="2" eb="4">
      <t>チンギン</t>
    </rPh>
    <rPh sb="5" eb="7">
      <t>ウワマワ</t>
    </rPh>
    <rPh sb="8" eb="10">
      <t>タンカ</t>
    </rPh>
    <rPh sb="10" eb="12">
      <t>セッテイ</t>
    </rPh>
    <phoneticPr fontId="2"/>
  </si>
  <si>
    <t>最低賃金チェック</t>
    <rPh sb="0" eb="2">
      <t>サイテイ</t>
    </rPh>
    <rPh sb="2" eb="4">
      <t>チンギン</t>
    </rPh>
    <phoneticPr fontId="2"/>
  </si>
  <si>
    <t>最低賃金の額は、各都道府県や業種ごとに定められていますのでお使いになられる方は</t>
    <rPh sb="0" eb="2">
      <t>サイテイ</t>
    </rPh>
    <rPh sb="2" eb="4">
      <t>チンギン</t>
    </rPh>
    <rPh sb="5" eb="6">
      <t>ガク</t>
    </rPh>
    <rPh sb="8" eb="9">
      <t>カク</t>
    </rPh>
    <rPh sb="9" eb="13">
      <t>トドウフケン</t>
    </rPh>
    <rPh sb="14" eb="16">
      <t>ギョウシュ</t>
    </rPh>
    <rPh sb="19" eb="20">
      <t>サダ</t>
    </rPh>
    <rPh sb="30" eb="31">
      <t>ツカ</t>
    </rPh>
    <rPh sb="37" eb="38">
      <t>カタ</t>
    </rPh>
    <phoneticPr fontId="2"/>
  </si>
  <si>
    <t>ご確認をお願いします。</t>
    <rPh sb="1" eb="3">
      <t>カクニン</t>
    </rPh>
    <rPh sb="5" eb="6">
      <t>ネガ</t>
    </rPh>
    <phoneticPr fontId="2"/>
  </si>
  <si>
    <t>基本部分の単価</t>
    <rPh sb="0" eb="2">
      <t>キホン</t>
    </rPh>
    <rPh sb="2" eb="4">
      <t>ブブン</t>
    </rPh>
    <rPh sb="5" eb="7">
      <t>タンカ</t>
    </rPh>
    <phoneticPr fontId="2"/>
  </si>
  <si>
    <t>②</t>
    <phoneticPr fontId="2"/>
  </si>
  <si>
    <t>残業代単価</t>
    <rPh sb="0" eb="3">
      <t>ザンギョウダイ</t>
    </rPh>
    <rPh sb="3" eb="5">
      <t>タンカ</t>
    </rPh>
    <phoneticPr fontId="2"/>
  </si>
  <si>
    <t>このシートは、定額残業代が法定の割増賃金率で計算した額を下回らないこと意図している</t>
    <phoneticPr fontId="2"/>
  </si>
  <si>
    <t>給与総額から定額残業代部分を控除したものを基本部分として表示しています。</t>
    <phoneticPr fontId="2"/>
  </si>
  <si>
    <t>求めたものとは、一致しないことがあります。</t>
    <phoneticPr fontId="2"/>
  </si>
  <si>
    <t>定額残業の対象時間を超過したときに支払う割増賃金については、</t>
    <rPh sb="0" eb="2">
      <t>テイガク</t>
    </rPh>
    <rPh sb="2" eb="4">
      <t>ザンギョウ</t>
    </rPh>
    <rPh sb="5" eb="7">
      <t>タイショウ</t>
    </rPh>
    <rPh sb="7" eb="9">
      <t>ジカン</t>
    </rPh>
    <rPh sb="10" eb="12">
      <t>チョウカ</t>
    </rPh>
    <rPh sb="17" eb="19">
      <t>シハラ</t>
    </rPh>
    <rPh sb="20" eb="22">
      <t>ワリマシ</t>
    </rPh>
    <rPh sb="22" eb="24">
      <t>チンギン</t>
    </rPh>
    <phoneticPr fontId="2"/>
  </si>
  <si>
    <t>「①の単価×割増賃金率」または「定額残業代÷定額残業の対象時間」により求めた額の</t>
    <rPh sb="38" eb="39">
      <t>ガク</t>
    </rPh>
    <phoneticPr fontId="2"/>
  </si>
  <si>
    <t>ため、計算上は最初に定額残業の対象時間に相当する定額残業代を求め、その後に</t>
    <phoneticPr fontId="2"/>
  </si>
  <si>
    <t>最低賃金の入力</t>
    <rPh sb="0" eb="2">
      <t>サイテイ</t>
    </rPh>
    <rPh sb="2" eb="4">
      <t>チンギン</t>
    </rPh>
    <rPh sb="5" eb="7">
      <t>ニュウリョク</t>
    </rPh>
    <phoneticPr fontId="2"/>
  </si>
  <si>
    <t>初期設定欄のうち、最低賃金額の入力は任意です。</t>
    <rPh sb="0" eb="2">
      <t>ショキ</t>
    </rPh>
    <rPh sb="2" eb="4">
      <t>セッテイ</t>
    </rPh>
    <rPh sb="4" eb="5">
      <t>ラン</t>
    </rPh>
    <rPh sb="9" eb="11">
      <t>サイテイ</t>
    </rPh>
    <rPh sb="11" eb="13">
      <t>チンギン</t>
    </rPh>
    <rPh sb="13" eb="14">
      <t>ガク</t>
    </rPh>
    <rPh sb="15" eb="17">
      <t>ニュウリョク</t>
    </rPh>
    <rPh sb="18" eb="20">
      <t>ニンイ</t>
    </rPh>
    <phoneticPr fontId="2"/>
  </si>
  <si>
    <t>入力なしでも定額残業代を算出することができます。</t>
    <rPh sb="0" eb="2">
      <t>ニュウリョク</t>
    </rPh>
    <rPh sb="6" eb="8">
      <t>テイガク</t>
    </rPh>
    <rPh sb="8" eb="10">
      <t>ザンギョウ</t>
    </rPh>
    <rPh sb="10" eb="11">
      <t>ダイ</t>
    </rPh>
    <rPh sb="12" eb="14">
      <t>サンシュツ</t>
    </rPh>
    <phoneticPr fontId="2"/>
  </si>
  <si>
    <t>入力をしたときは、「基本部分」の単価が最低賃金を下回るときに色表示をして注意を促す</t>
    <rPh sb="0" eb="2">
      <t>ニュウリョク</t>
    </rPh>
    <rPh sb="10" eb="12">
      <t>キホン</t>
    </rPh>
    <rPh sb="12" eb="14">
      <t>ブブン</t>
    </rPh>
    <rPh sb="16" eb="18">
      <t>タンカ</t>
    </rPh>
    <rPh sb="19" eb="21">
      <t>サイテイ</t>
    </rPh>
    <rPh sb="21" eb="23">
      <t>チンギン</t>
    </rPh>
    <rPh sb="24" eb="26">
      <t>シタマワ</t>
    </rPh>
    <rPh sb="30" eb="31">
      <t>イロ</t>
    </rPh>
    <rPh sb="31" eb="33">
      <t>ヒョウジ</t>
    </rPh>
    <rPh sb="36" eb="38">
      <t>チュウイ</t>
    </rPh>
    <rPh sb="39" eb="40">
      <t>ウナガ</t>
    </rPh>
    <phoneticPr fontId="2"/>
  </si>
  <si>
    <t>基本部分</t>
    <rPh sb="0" eb="2">
      <t>キホン</t>
    </rPh>
    <rPh sb="2" eb="4">
      <t>ブブン</t>
    </rPh>
    <phoneticPr fontId="2"/>
  </si>
  <si>
    <t>このシートについて</t>
    <phoneticPr fontId="2"/>
  </si>
  <si>
    <t>どちらを使うか（または上記以外の算出式とするか）を会社または労使間で検討の上、</t>
    <rPh sb="11" eb="13">
      <t>ジョウキ</t>
    </rPh>
    <rPh sb="13" eb="15">
      <t>イガイ</t>
    </rPh>
    <rPh sb="16" eb="18">
      <t>サンシュツ</t>
    </rPh>
    <rPh sb="18" eb="19">
      <t>シキ</t>
    </rPh>
    <phoneticPr fontId="2"/>
  </si>
  <si>
    <t>決定をしてください。</t>
  </si>
  <si>
    <t>使用方法</t>
    <rPh sb="0" eb="2">
      <t>シヨウ</t>
    </rPh>
    <rPh sb="2" eb="4">
      <t>ホウホウ</t>
    </rPh>
    <phoneticPr fontId="2"/>
  </si>
  <si>
    <t>まずは、シート内右上の初期設定部分を入力してください。</t>
    <rPh sb="7" eb="8">
      <t>ナイ</t>
    </rPh>
    <rPh sb="8" eb="10">
      <t>ミギウエ</t>
    </rPh>
    <rPh sb="11" eb="13">
      <t>ショキ</t>
    </rPh>
    <rPh sb="13" eb="15">
      <t>セッテイ</t>
    </rPh>
    <rPh sb="15" eb="17">
      <t>ブブン</t>
    </rPh>
    <rPh sb="18" eb="20">
      <t>ニュウリョク</t>
    </rPh>
    <phoneticPr fontId="2"/>
  </si>
  <si>
    <t>端数処理</t>
    <rPh sb="0" eb="2">
      <t>ハスウ</t>
    </rPh>
    <rPh sb="2" eb="4">
      <t>ショリ</t>
    </rPh>
    <phoneticPr fontId="2"/>
  </si>
  <si>
    <t>初期設定は「30時間に」しています。</t>
    <rPh sb="0" eb="2">
      <t>ショキ</t>
    </rPh>
    <rPh sb="2" eb="4">
      <t>セッテイ</t>
    </rPh>
    <rPh sb="8" eb="10">
      <t>ジカン</t>
    </rPh>
    <phoneticPr fontId="2"/>
  </si>
  <si>
    <t>初期設定は「1.25」です。法定労働時間を超えたときの割増率は、2割5部以上とされています。</t>
    <rPh sb="0" eb="2">
      <t>ショキ</t>
    </rPh>
    <rPh sb="2" eb="4">
      <t>セッテイ</t>
    </rPh>
    <rPh sb="14" eb="16">
      <t>ホウテイ</t>
    </rPh>
    <rPh sb="16" eb="18">
      <t>ロウドウ</t>
    </rPh>
    <rPh sb="18" eb="20">
      <t>ジカン</t>
    </rPh>
    <rPh sb="21" eb="22">
      <t>コ</t>
    </rPh>
    <rPh sb="27" eb="29">
      <t>ワリマシ</t>
    </rPh>
    <rPh sb="29" eb="30">
      <t>リツ</t>
    </rPh>
    <rPh sb="33" eb="34">
      <t>ワリ</t>
    </rPh>
    <rPh sb="35" eb="36">
      <t>ブ</t>
    </rPh>
    <rPh sb="36" eb="38">
      <t>イジョウ</t>
    </rPh>
    <phoneticPr fontId="2"/>
  </si>
  <si>
    <t>初期設定は、100円単位で算出しています。</t>
    <rPh sb="0" eb="2">
      <t>ショキ</t>
    </rPh>
    <rPh sb="2" eb="4">
      <t>セッテイ</t>
    </rPh>
    <rPh sb="9" eb="10">
      <t>エン</t>
    </rPh>
    <rPh sb="10" eb="12">
      <t>タンイ</t>
    </rPh>
    <rPh sb="13" eb="15">
      <t>サンシュツ</t>
    </rPh>
    <phoneticPr fontId="2"/>
  </si>
  <si>
    <t>各社で算出をお願いします。</t>
    <rPh sb="0" eb="2">
      <t>カクシャ</t>
    </rPh>
    <rPh sb="3" eb="5">
      <t>サンシュツ</t>
    </rPh>
    <rPh sb="7" eb="8">
      <t>ネガ</t>
    </rPh>
    <phoneticPr fontId="2"/>
  </si>
  <si>
    <t>各都道府県・業種ごとにご確認下さい。入力なしでも構いません。</t>
    <rPh sb="0" eb="1">
      <t>カク</t>
    </rPh>
    <rPh sb="1" eb="5">
      <t>トドウフケン</t>
    </rPh>
    <rPh sb="6" eb="8">
      <t>ギョウシュ</t>
    </rPh>
    <rPh sb="12" eb="14">
      <t>カクニン</t>
    </rPh>
    <rPh sb="14" eb="15">
      <t>クダ</t>
    </rPh>
    <rPh sb="18" eb="20">
      <t>ニュウリョク</t>
    </rPh>
    <rPh sb="24" eb="25">
      <t>カマ</t>
    </rPh>
    <phoneticPr fontId="2"/>
  </si>
  <si>
    <t>端数の単位を変更するときは右上の初期設定部分の数値を変えてください。</t>
    <rPh sb="0" eb="2">
      <t>ハスウ</t>
    </rPh>
    <rPh sb="3" eb="5">
      <t>タンイ</t>
    </rPh>
    <rPh sb="6" eb="8">
      <t>ヘンコウ</t>
    </rPh>
    <rPh sb="13" eb="15">
      <t>ミギウエ</t>
    </rPh>
    <rPh sb="16" eb="18">
      <t>ショキ</t>
    </rPh>
    <rPh sb="18" eb="20">
      <t>セッテイ</t>
    </rPh>
    <rPh sb="20" eb="22">
      <t>ブブン</t>
    </rPh>
    <rPh sb="23" eb="25">
      <t>スウチ</t>
    </rPh>
    <rPh sb="26" eb="27">
      <t>カ</t>
    </rPh>
    <phoneticPr fontId="2"/>
  </si>
  <si>
    <t>定額残業代 ＝（ 給与総額 － 定額残業代） ÷月平均労働時間 × 割増率 × 定額残業の対象時間</t>
  </si>
  <si>
    <t>このシートの定額残業代の計算式は次の通りです。</t>
    <rPh sb="6" eb="8">
      <t>テイガク</t>
    </rPh>
    <rPh sb="8" eb="11">
      <t>ザンギョウダイ</t>
    </rPh>
    <rPh sb="12" eb="14">
      <t>ケイサン</t>
    </rPh>
    <rPh sb="14" eb="15">
      <t>シキ</t>
    </rPh>
    <rPh sb="16" eb="17">
      <t>ツギ</t>
    </rPh>
    <rPh sb="18" eb="19">
      <t>トオ</t>
    </rPh>
    <phoneticPr fontId="2"/>
  </si>
  <si>
    <t>表内の単価の表示について</t>
    <rPh sb="0" eb="2">
      <t>ヒョウナイ</t>
    </rPh>
    <rPh sb="3" eb="5">
      <t>タンカ</t>
    </rPh>
    <rPh sb="6" eb="8">
      <t>ヒョウジ</t>
    </rPh>
    <phoneticPr fontId="2"/>
  </si>
  <si>
    <t>社名</t>
    <rPh sb="0" eb="2">
      <t>シャメイ</t>
    </rPh>
    <phoneticPr fontId="2"/>
  </si>
  <si>
    <t>2015年4月度 給与改定</t>
    <rPh sb="4" eb="5">
      <t>ネン</t>
    </rPh>
    <rPh sb="6" eb="7">
      <t>ガツ</t>
    </rPh>
    <rPh sb="7" eb="8">
      <t>ド</t>
    </rPh>
    <rPh sb="9" eb="11">
      <t>キュウヨ</t>
    </rPh>
    <rPh sb="11" eb="13">
      <t>カイテイ</t>
    </rPh>
    <phoneticPr fontId="2"/>
  </si>
  <si>
    <r>
      <rPr>
        <b/>
        <sz val="10"/>
        <color theme="1" tint="0.249977111117893"/>
        <rFont val="ＭＳ ゴシック"/>
        <family val="3"/>
        <charset val="128"/>
      </rPr>
      <t>定額残業の対象時間</t>
    </r>
    <rPh sb="0" eb="2">
      <t>テイガク</t>
    </rPh>
    <rPh sb="2" eb="4">
      <t>ザンギョウ</t>
    </rPh>
    <rPh sb="5" eb="7">
      <t>タイショウ</t>
    </rPh>
    <rPh sb="7" eb="9">
      <t>ジカン</t>
    </rPh>
    <phoneticPr fontId="2"/>
  </si>
  <si>
    <r>
      <rPr>
        <sz val="10"/>
        <color theme="1" tint="0.249977111117893"/>
        <rFont val="ＭＳ ゴシック"/>
        <family val="3"/>
        <charset val="128"/>
      </rPr>
      <t>月間平均労働時間</t>
    </r>
    <rPh sb="0" eb="2">
      <t>ゲッカン</t>
    </rPh>
    <rPh sb="2" eb="4">
      <t>ヘイキン</t>
    </rPh>
    <rPh sb="4" eb="6">
      <t>ロウドウ</t>
    </rPh>
    <rPh sb="6" eb="8">
      <t>ジカン</t>
    </rPh>
    <phoneticPr fontId="2"/>
  </si>
  <si>
    <r>
      <rPr>
        <sz val="10"/>
        <color theme="1" tint="0.249977111117893"/>
        <rFont val="ＭＳ ゴシック"/>
        <family val="3"/>
        <charset val="128"/>
      </rPr>
      <t>割増率</t>
    </r>
    <rPh sb="0" eb="2">
      <t>ワリマシ</t>
    </rPh>
    <rPh sb="2" eb="3">
      <t>リツ</t>
    </rPh>
    <phoneticPr fontId="2"/>
  </si>
  <si>
    <t>最低賃金（任意入力）</t>
    <rPh sb="0" eb="2">
      <t>サイテイ</t>
    </rPh>
    <rPh sb="2" eb="4">
      <t>チンギン</t>
    </rPh>
    <rPh sb="5" eb="7">
      <t>ニンイ</t>
    </rPh>
    <rPh sb="7" eb="9">
      <t>ニュウリョク</t>
    </rPh>
    <phoneticPr fontId="2"/>
  </si>
  <si>
    <t>端数処理</t>
    <phoneticPr fontId="2"/>
  </si>
  <si>
    <t>端数処理の単位［2］100円 ［1］10円 ［0］1円</t>
    <rPh sb="0" eb="4">
      <t>ハスウショリ</t>
    </rPh>
    <rPh sb="5" eb="7">
      <t>タンイ</t>
    </rPh>
    <phoneticPr fontId="2"/>
  </si>
  <si>
    <t>佐藤</t>
    <rPh sb="0" eb="2">
      <t>サトウ</t>
    </rPh>
    <phoneticPr fontId="2"/>
  </si>
  <si>
    <t>鈴木</t>
    <rPh sb="0" eb="2">
      <t>スズキ</t>
    </rPh>
    <phoneticPr fontId="2"/>
  </si>
  <si>
    <t>山田</t>
    <rPh sb="0" eb="2">
      <t>ヤマダ</t>
    </rPh>
    <phoneticPr fontId="2"/>
  </si>
  <si>
    <t>高橋</t>
    <rPh sb="0" eb="2">
      <t>タカハシ</t>
    </rPh>
    <phoneticPr fontId="2"/>
  </si>
  <si>
    <t>中村</t>
    <rPh sb="0" eb="2">
      <t>ナカムラ</t>
    </rPh>
    <phoneticPr fontId="2"/>
  </si>
  <si>
    <r>
      <rPr>
        <b/>
        <sz val="12"/>
        <color theme="4" tint="-0.499984740745262"/>
        <rFont val="ＭＳ Ｐゴシック"/>
        <family val="3"/>
        <charset val="128"/>
      </rPr>
      <t>給与総額</t>
    </r>
    <rPh sb="0" eb="2">
      <t>キュウヨ</t>
    </rPh>
    <rPh sb="2" eb="4">
      <t>ソウガク</t>
    </rPh>
    <phoneticPr fontId="2"/>
  </si>
  <si>
    <t>定額残業代</t>
    <rPh sb="0" eb="2">
      <t>テイガク</t>
    </rPh>
    <rPh sb="2" eb="4">
      <t>ザンギョウ</t>
    </rPh>
    <rPh sb="4" eb="5">
      <t>ダイ</t>
    </rPh>
    <phoneticPr fontId="2"/>
  </si>
  <si>
    <t>単価</t>
    <rPh sb="0" eb="2">
      <t>タンカ</t>
    </rPh>
    <phoneticPr fontId="2"/>
  </si>
  <si>
    <r>
      <rPr>
        <sz val="14"/>
        <color theme="5" tint="-0.499984740745262"/>
        <rFont val="Meiryo UI"/>
        <family val="3"/>
        <charset val="128"/>
      </rPr>
      <t>自動計算</t>
    </r>
    <rPh sb="0" eb="2">
      <t>ジドウ</t>
    </rPh>
    <rPh sb="2" eb="4">
      <t>ケイサン</t>
    </rPh>
    <phoneticPr fontId="2"/>
  </si>
  <si>
    <r>
      <rPr>
        <b/>
        <sz val="14"/>
        <color theme="4" tint="-0.499984740745262"/>
        <rFont val="ＭＳ Ｐゴシック"/>
        <family val="3"/>
        <charset val="128"/>
      </rPr>
      <t>入力欄</t>
    </r>
    <r>
      <rPr>
        <b/>
        <sz val="14"/>
        <color theme="4" tint="-0.499984740745262"/>
        <rFont val="Yu Gothic"/>
        <family val="2"/>
        <charset val="128"/>
      </rPr>
      <t>（給与総額以外は省略可）</t>
    </r>
    <rPh sb="0" eb="2">
      <t>ニュウリョク</t>
    </rPh>
    <rPh sb="2" eb="3">
      <t>ラン</t>
    </rPh>
    <rPh sb="4" eb="6">
      <t>キュウヨ</t>
    </rPh>
    <rPh sb="6" eb="8">
      <t>ソウガク</t>
    </rPh>
    <rPh sb="8" eb="10">
      <t>イガイ</t>
    </rPh>
    <rPh sb="11" eb="13">
      <t>ショウリャク</t>
    </rPh>
    <rPh sb="13" eb="14">
      <t>カ</t>
    </rPh>
    <phoneticPr fontId="2"/>
  </si>
  <si>
    <r>
      <rPr>
        <sz val="12"/>
        <color theme="4" tint="-0.499984740745262"/>
        <rFont val="ＭＳ Ｐゴシック"/>
        <family val="3"/>
        <charset val="128"/>
      </rPr>
      <t>社員番号</t>
    </r>
    <rPh sb="0" eb="2">
      <t>シャイン</t>
    </rPh>
    <rPh sb="2" eb="4">
      <t>バンゴウ</t>
    </rPh>
    <phoneticPr fontId="2"/>
  </si>
  <si>
    <r>
      <rPr>
        <sz val="12"/>
        <color theme="4" tint="-0.499984740745262"/>
        <rFont val="ＭＳ Ｐゴシック"/>
        <family val="3"/>
        <charset val="128"/>
      </rPr>
      <t>部門</t>
    </r>
    <rPh sb="0" eb="2">
      <t>ブモン</t>
    </rPh>
    <phoneticPr fontId="2"/>
  </si>
  <si>
    <r>
      <rPr>
        <sz val="12"/>
        <color theme="4" tint="-0.499984740745262"/>
        <rFont val="ＭＳ Ｐゴシック"/>
        <family val="3"/>
        <charset val="128"/>
      </rPr>
      <t>氏名</t>
    </r>
    <rPh sb="0" eb="2">
      <t>シメイ</t>
    </rPh>
    <phoneticPr fontId="2"/>
  </si>
  <si>
    <r>
      <rPr>
        <sz val="11"/>
        <color theme="1" tint="0.249977111117893"/>
        <rFont val="ＭＳ ゴシック"/>
        <family val="3"/>
        <charset val="128"/>
      </rPr>
      <t>月間平均労働時間</t>
    </r>
    <rPh sb="0" eb="2">
      <t>ゲッカン</t>
    </rPh>
    <rPh sb="2" eb="4">
      <t>ヘイキン</t>
    </rPh>
    <rPh sb="4" eb="6">
      <t>ロウドウ</t>
    </rPh>
    <rPh sb="6" eb="8">
      <t>ジカン</t>
    </rPh>
    <phoneticPr fontId="2"/>
  </si>
  <si>
    <r>
      <rPr>
        <sz val="11"/>
        <color theme="1" tint="0.249977111117893"/>
        <rFont val="ＭＳ ゴシック"/>
        <family val="3"/>
        <charset val="128"/>
      </rPr>
      <t>割増率</t>
    </r>
    <rPh sb="0" eb="2">
      <t>ワリマシ</t>
    </rPh>
    <rPh sb="2" eb="3">
      <t>リツ</t>
    </rPh>
    <phoneticPr fontId="2"/>
  </si>
  <si>
    <r>
      <t>　</t>
    </r>
    <r>
      <rPr>
        <b/>
        <sz val="11"/>
        <color theme="1"/>
        <rFont val="ＭＳ ゴシック"/>
        <family val="3"/>
        <charset val="128"/>
      </rPr>
      <t>2</t>
    </r>
    <r>
      <rPr>
        <sz val="11"/>
        <color theme="1"/>
        <rFont val="ＭＳ ゴシック"/>
        <family val="3"/>
        <charset val="128"/>
      </rPr>
      <t xml:space="preserve"> … 100円単位</t>
    </r>
    <rPh sb="8" eb="9">
      <t>エン</t>
    </rPh>
    <rPh sb="9" eb="11">
      <t>タンイ</t>
    </rPh>
    <phoneticPr fontId="2"/>
  </si>
  <si>
    <r>
      <t>　</t>
    </r>
    <r>
      <rPr>
        <b/>
        <sz val="11"/>
        <color theme="1"/>
        <rFont val="ＭＳ ゴシック"/>
        <family val="3"/>
        <charset val="128"/>
      </rPr>
      <t>1</t>
    </r>
    <r>
      <rPr>
        <sz val="11"/>
        <color theme="1"/>
        <rFont val="ＭＳ ゴシック"/>
        <family val="3"/>
        <charset val="128"/>
      </rPr>
      <t xml:space="preserve"> … 10円単位</t>
    </r>
    <rPh sb="7" eb="8">
      <t>エン</t>
    </rPh>
    <rPh sb="8" eb="10">
      <t>タンイ</t>
    </rPh>
    <phoneticPr fontId="2"/>
  </si>
  <si>
    <r>
      <t>　</t>
    </r>
    <r>
      <rPr>
        <b/>
        <sz val="11"/>
        <color theme="1"/>
        <rFont val="ＭＳ ゴシック"/>
        <family val="3"/>
        <charset val="128"/>
      </rPr>
      <t>0</t>
    </r>
    <r>
      <rPr>
        <sz val="11"/>
        <color theme="1"/>
        <rFont val="ＭＳ ゴシック"/>
        <family val="3"/>
        <charset val="128"/>
      </rPr>
      <t xml:space="preserve"> … 1円単位</t>
    </r>
    <rPh sb="6" eb="7">
      <t>エン</t>
    </rPh>
    <rPh sb="7" eb="9">
      <t>タンイ</t>
    </rPh>
    <phoneticPr fontId="2"/>
  </si>
  <si>
    <r>
      <t>ことがあります。</t>
    </r>
    <r>
      <rPr>
        <b/>
        <sz val="11"/>
        <color theme="1"/>
        <rFont val="ＭＳ ゴシック"/>
        <family val="3"/>
        <charset val="128"/>
      </rPr>
      <t>基本部分の単価が最低賃金を下回らないように</t>
    </r>
    <r>
      <rPr>
        <sz val="11"/>
        <color theme="1"/>
        <rFont val="ＭＳ ゴシック"/>
        <family val="3"/>
        <charset val="128"/>
      </rPr>
      <t>設定をしていきましょう。</t>
    </r>
    <phoneticPr fontId="2"/>
  </si>
  <si>
    <r>
      <t>「</t>
    </r>
    <r>
      <rPr>
        <b/>
        <sz val="11"/>
        <color theme="1"/>
        <rFont val="ＭＳ ゴシック"/>
        <family val="3"/>
        <charset val="128"/>
      </rPr>
      <t>基本部分の金額÷月間平均労働時間</t>
    </r>
    <r>
      <rPr>
        <sz val="11"/>
        <color theme="1"/>
        <rFont val="ＭＳ ゴシック"/>
        <family val="3"/>
        <charset val="128"/>
      </rPr>
      <t>」により求めています。</t>
    </r>
    <phoneticPr fontId="2"/>
  </si>
  <si>
    <r>
      <t>「</t>
    </r>
    <r>
      <rPr>
        <b/>
        <sz val="11"/>
        <color theme="1"/>
        <rFont val="ＭＳ ゴシック"/>
        <family val="3"/>
        <charset val="128"/>
      </rPr>
      <t>①の単価×割増賃金率</t>
    </r>
    <r>
      <rPr>
        <sz val="11"/>
        <color theme="1"/>
        <rFont val="ＭＳ ゴシック"/>
        <family val="3"/>
        <charset val="128"/>
      </rPr>
      <t>」により求めています。</t>
    </r>
    <rPh sb="3" eb="5">
      <t>タンカ</t>
    </rPh>
    <rPh sb="6" eb="8">
      <t>ワリマシ</t>
    </rPh>
    <rPh sb="8" eb="10">
      <t>チンギン</t>
    </rPh>
    <rPh sb="10" eb="11">
      <t>リツ</t>
    </rPh>
    <rPh sb="15" eb="16">
      <t>モト</t>
    </rPh>
    <phoneticPr fontId="2"/>
  </si>
  <si>
    <r>
      <t>したがって、「残業代単価」に表示される金額は「</t>
    </r>
    <r>
      <rPr>
        <b/>
        <sz val="11"/>
        <color theme="1"/>
        <rFont val="ＭＳ ゴシック"/>
        <family val="3"/>
        <charset val="128"/>
      </rPr>
      <t>定額残業代÷定額残業の対象時間</t>
    </r>
    <r>
      <rPr>
        <sz val="11"/>
        <color theme="1"/>
        <rFont val="ＭＳ ゴシック"/>
        <family val="3"/>
        <charset val="128"/>
      </rPr>
      <t>」により</t>
    </r>
    <rPh sb="7" eb="10">
      <t>ザンギョウダイ</t>
    </rPh>
    <rPh sb="10" eb="12">
      <t>タンカ</t>
    </rPh>
    <rPh sb="14" eb="16">
      <t>ヒョウジ</t>
    </rPh>
    <rPh sb="19" eb="21">
      <t>キンガク</t>
    </rPh>
    <phoneticPr fontId="2"/>
  </si>
  <si>
    <t>「給与総額」の入力について</t>
    <rPh sb="1" eb="3">
      <t>キュウヨ</t>
    </rPh>
    <rPh sb="3" eb="5">
      <t>ソウガク</t>
    </rPh>
    <rPh sb="7" eb="9">
      <t>ニュウリョク</t>
    </rPh>
    <phoneticPr fontId="2"/>
  </si>
  <si>
    <t>支払う給与額に、割増賃金の計算からできる賃金（家族手当、通勤手当など）があるときは、</t>
    <rPh sb="0" eb="2">
      <t>シハラ</t>
    </rPh>
    <rPh sb="3" eb="6">
      <t>キュウヨガク</t>
    </rPh>
    <rPh sb="8" eb="10">
      <t>ワリマシ</t>
    </rPh>
    <rPh sb="10" eb="12">
      <t>チンギン</t>
    </rPh>
    <rPh sb="13" eb="15">
      <t>ケイサン</t>
    </rPh>
    <rPh sb="20" eb="22">
      <t>チンギン</t>
    </rPh>
    <rPh sb="23" eb="27">
      <t>カゾクテアテ</t>
    </rPh>
    <rPh sb="28" eb="32">
      <t>ツウキンテアテ</t>
    </rPh>
    <phoneticPr fontId="2"/>
  </si>
  <si>
    <t>それらを除いた額を入力してください。</t>
    <rPh sb="4" eb="5">
      <t>ノゾ</t>
    </rPh>
    <rPh sb="7" eb="8">
      <t>ガク</t>
    </rPh>
    <rPh sb="9" eb="11">
      <t>ニュウリョク</t>
    </rPh>
    <phoneticPr fontId="2"/>
  </si>
  <si>
    <t>https://www.mhlw.go.jp/new-info/kobetu/roudou/gyousei/kantoku/040324-5.html</t>
    <phoneticPr fontId="2"/>
  </si>
  <si>
    <t>こちらをご参照ください。（厚生労働省：割増賃金の基礎となる賃金とは？）</t>
    <rPh sb="5" eb="7">
      <t>サンショウ</t>
    </rPh>
    <rPh sb="13" eb="18">
      <t>コウセイロウドウショウ</t>
    </rPh>
    <phoneticPr fontId="2"/>
  </si>
  <si>
    <t>また、割増賃金の計算については行政機関が発行しているリーフレット等もご参照ください。</t>
    <rPh sb="3" eb="7">
      <t>ワリマシチンギン</t>
    </rPh>
    <rPh sb="8" eb="10">
      <t>ケイサン</t>
    </rPh>
    <rPh sb="15" eb="19">
      <t>ギョウセイキカン</t>
    </rPh>
    <rPh sb="20" eb="22">
      <t>ハッコウ</t>
    </rPh>
    <rPh sb="32" eb="33">
      <t>トウ</t>
    </rPh>
    <rPh sb="35" eb="37">
      <t>サンショウ</t>
    </rPh>
    <phoneticPr fontId="2"/>
  </si>
  <si>
    <t>https://jsite.mhlw.go.jp/tokyo-roudoukyoku/content/contents/000501860.pdf</t>
    <phoneticPr fontId="2"/>
  </si>
  <si>
    <t>除外可能な賃金は、厚生労働省が発行している資料のリンクを貼りますので、</t>
    <rPh sb="0" eb="2">
      <t>ジョガイ</t>
    </rPh>
    <rPh sb="2" eb="4">
      <t>カノウ</t>
    </rPh>
    <rPh sb="5" eb="7">
      <t>チンギン</t>
    </rPh>
    <rPh sb="9" eb="14">
      <t>コウセイロウドウショウ</t>
    </rPh>
    <rPh sb="15" eb="17">
      <t>ハッコウ</t>
    </rPh>
    <rPh sb="21" eb="23">
      <t>シリョウ</t>
    </rPh>
    <rPh sb="28" eb="29">
      <t>ハ</t>
    </rPh>
    <phoneticPr fontId="2"/>
  </si>
  <si>
    <t>定額残業の時間</t>
    <rPh sb="0" eb="2">
      <t>テイガク</t>
    </rPh>
    <rPh sb="2" eb="4">
      <t>ザンギョウ</t>
    </rPh>
    <rPh sb="5" eb="7">
      <t>ジカン</t>
    </rPh>
    <phoneticPr fontId="2"/>
  </si>
  <si>
    <t>最低賃金（任意）</t>
    <rPh sb="0" eb="2">
      <t>サイテイ</t>
    </rPh>
    <rPh sb="2" eb="4">
      <t>チンギン</t>
    </rPh>
    <rPh sb="5" eb="7">
      <t>ニンイ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</si>
</sst>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Arial"/>
      <family val="2"/>
    </font>
    <font>
      <b/>
      <sz val="9"/>
      <color indexed="81"/>
      <name val="ＭＳ Ｐゴシック"/>
      <family val="3"/>
      <charset val="128"/>
    </font>
    <font>
      <b/>
      <sz val="10"/>
      <color indexed="81"/>
      <name val="ＭＳ Ｐゴシック"/>
      <family val="3"/>
      <charset val="128"/>
    </font>
    <font>
      <sz val="10"/>
      <color indexed="81"/>
      <name val="ＭＳ Ｐゴシック"/>
      <family val="3"/>
      <charset val="128"/>
    </font>
    <font>
      <sz val="11"/>
      <color theme="1"/>
      <name val="Arial"/>
      <family val="2"/>
    </font>
    <font>
      <sz val="9"/>
      <color theme="1"/>
      <name val="Arial"/>
      <family val="2"/>
    </font>
    <font>
      <sz val="10"/>
      <color theme="1" tint="0.249977111117893"/>
      <name val="Arial"/>
      <family val="2"/>
    </font>
    <font>
      <b/>
      <sz val="11"/>
      <color theme="1" tint="0.249977111117893"/>
      <name val="Arial"/>
      <family val="2"/>
    </font>
    <font>
      <sz val="12"/>
      <color theme="1"/>
      <name val="Arial"/>
      <family val="2"/>
    </font>
    <font>
      <sz val="12"/>
      <color theme="1" tint="0.499984740745262"/>
      <name val="Arial"/>
      <family val="2"/>
    </font>
    <font>
      <sz val="9"/>
      <color theme="1" tint="0.34998626667073579"/>
      <name val="Arial"/>
      <family val="2"/>
    </font>
    <font>
      <sz val="8"/>
      <color theme="1" tint="0.34998626667073579"/>
      <name val="Arial"/>
      <family val="2"/>
    </font>
    <font>
      <sz val="8"/>
      <color theme="1"/>
      <name val="Arial"/>
      <family val="2"/>
    </font>
    <font>
      <sz val="8"/>
      <color theme="1"/>
      <name val="ＭＳ Ｐゴシック"/>
      <family val="2"/>
      <charset val="128"/>
    </font>
    <font>
      <sz val="10"/>
      <color theme="1"/>
      <name val="ＭＳ ゴシック"/>
      <family val="3"/>
      <charset val="128"/>
    </font>
    <font>
      <sz val="12"/>
      <color theme="1"/>
      <name val="ＭＳ ゴシック"/>
      <family val="3"/>
      <charset val="128"/>
    </font>
    <font>
      <sz val="9"/>
      <color indexed="81"/>
      <name val="ＭＳ Ｐゴシック"/>
      <family val="3"/>
      <charset val="128"/>
    </font>
    <font>
      <sz val="10"/>
      <color theme="1" tint="0.34998626667073579"/>
      <name val="Arial"/>
      <family val="2"/>
    </font>
    <font>
      <sz val="14"/>
      <color theme="1"/>
      <name val="ＭＳ ゴシック"/>
      <family val="3"/>
      <charset val="128"/>
    </font>
    <font>
      <sz val="18"/>
      <color theme="1"/>
      <name val="ＭＳ ゴシック"/>
      <family val="3"/>
      <charset val="128"/>
    </font>
    <font>
      <sz val="9"/>
      <color rgb="FF000000"/>
      <name val="Arial"/>
      <family val="2"/>
    </font>
    <font>
      <sz val="10"/>
      <color theme="1" tint="0.249977111117893"/>
      <name val="メイリオ"/>
      <family val="3"/>
      <charset val="128"/>
    </font>
    <font>
      <sz val="10"/>
      <color theme="1" tint="0.249977111117893"/>
      <name val="ＭＳ ゴシック"/>
      <family val="3"/>
      <charset val="128"/>
    </font>
    <font>
      <b/>
      <sz val="10"/>
      <color theme="1" tint="0.249977111117893"/>
      <name val="Arial"/>
      <family val="2"/>
    </font>
    <font>
      <b/>
      <sz val="10"/>
      <color theme="1" tint="0.249977111117893"/>
      <name val="ＭＳ ゴシック"/>
      <family val="3"/>
      <charset val="128"/>
    </font>
    <font>
      <sz val="9"/>
      <color theme="1" tint="0.14999847407452621"/>
      <name val="Meiryo UI"/>
      <family val="3"/>
      <charset val="128"/>
    </font>
    <font>
      <sz val="10"/>
      <color theme="1"/>
      <name val="Meiryo UI"/>
      <family val="3"/>
      <charset val="128"/>
    </font>
    <font>
      <sz val="10"/>
      <color theme="1" tint="0.34998626667073579"/>
      <name val="Meiryo UI"/>
      <family val="3"/>
      <charset val="128"/>
    </font>
    <font>
      <sz val="9"/>
      <color theme="1" tint="0.499984740745262"/>
      <name val="Arial"/>
      <family val="2"/>
    </font>
    <font>
      <sz val="9"/>
      <color theme="0"/>
      <name val="Arial"/>
      <family val="2"/>
    </font>
    <font>
      <sz val="9"/>
      <color theme="1"/>
      <name val="Meiryo UI"/>
      <family val="3"/>
      <charset val="128"/>
    </font>
    <font>
      <sz val="11"/>
      <color theme="1"/>
      <name val="Meiryo UI"/>
      <family val="3"/>
      <charset val="128"/>
    </font>
    <font>
      <b/>
      <sz val="12"/>
      <color theme="4" tint="-0.499984740745262"/>
      <name val="Arial"/>
      <family val="2"/>
    </font>
    <font>
      <b/>
      <sz val="12"/>
      <color theme="4" tint="-0.499984740745262"/>
      <name val="ＭＳ Ｐゴシック"/>
      <family val="3"/>
      <charset val="128"/>
    </font>
    <font>
      <b/>
      <sz val="14"/>
      <color theme="4" tint="-0.499984740745262"/>
      <name val="Arial"/>
      <family val="2"/>
    </font>
    <font>
      <b/>
      <sz val="14"/>
      <color theme="4" tint="-0.499984740745262"/>
      <name val="ＭＳ Ｐゴシック"/>
      <family val="3"/>
      <charset val="128"/>
    </font>
    <font>
      <sz val="10"/>
      <color theme="1"/>
      <name val="メイリオ"/>
      <family val="3"/>
      <charset val="128"/>
    </font>
    <font>
      <sz val="14"/>
      <color theme="5" tint="-0.499984740745262"/>
      <name val="Arial"/>
      <family val="2"/>
    </font>
    <font>
      <sz val="14"/>
      <color theme="5" tint="-0.499984740745262"/>
      <name val="Meiryo UI"/>
      <family val="3"/>
      <charset val="128"/>
    </font>
    <font>
      <b/>
      <sz val="11"/>
      <color theme="5" tint="-0.499984740745262"/>
      <name val="Meiryo UI"/>
      <family val="3"/>
      <charset val="128"/>
    </font>
    <font>
      <b/>
      <sz val="10"/>
      <color theme="5" tint="-0.499984740745262"/>
      <name val="Meiryo UI"/>
      <family val="3"/>
      <charset val="128"/>
    </font>
    <font>
      <b/>
      <sz val="14"/>
      <color theme="4" tint="-0.499984740745262"/>
      <name val="Yu Gothic"/>
      <family val="2"/>
      <charset val="128"/>
    </font>
    <font>
      <b/>
      <sz val="14"/>
      <color theme="4" tint="-0.499984740745262"/>
      <name val="Arial"/>
      <family val="3"/>
      <charset val="128"/>
    </font>
    <font>
      <sz val="12"/>
      <color theme="4" tint="-0.499984740745262"/>
      <name val="Arial"/>
      <family val="2"/>
    </font>
    <font>
      <sz val="12"/>
      <color theme="4" tint="-0.499984740745262"/>
      <name val="ＭＳ Ｐゴシック"/>
      <family val="3"/>
      <charset val="128"/>
    </font>
    <font>
      <sz val="11"/>
      <color theme="1"/>
      <name val="ＭＳ ゴシック"/>
      <family val="3"/>
      <charset val="128"/>
    </font>
    <font>
      <sz val="11"/>
      <color theme="1" tint="0.249977111117893"/>
      <name val="ＭＳ ゴシック"/>
      <family val="3"/>
      <charset val="128"/>
    </font>
    <font>
      <b/>
      <sz val="11"/>
      <color theme="1" tint="0.249977111117893"/>
      <name val="ＭＳ ゴシック"/>
      <family val="3"/>
      <charset val="128"/>
    </font>
    <font>
      <b/>
      <sz val="11"/>
      <color theme="1"/>
      <name val="ＭＳ ゴシック"/>
      <family val="3"/>
      <charset val="128"/>
    </font>
    <font>
      <u/>
      <sz val="11"/>
      <color theme="10"/>
      <name val="ＭＳ Ｐゴシック"/>
      <family val="2"/>
      <charset val="128"/>
      <scheme val="minor"/>
    </font>
    <font>
      <b/>
      <sz val="12"/>
      <color theme="1"/>
      <name val="ＭＳ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31">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auto="1"/>
      </bottom>
      <diagonal/>
    </border>
    <border>
      <left/>
      <right/>
      <top style="thin">
        <color auto="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499984740745262"/>
      </bottom>
      <diagonal/>
    </border>
    <border>
      <left/>
      <right style="hair">
        <color theme="4" tint="-0.24994659260841701"/>
      </right>
      <top style="thin">
        <color auto="1"/>
      </top>
      <bottom/>
      <diagonal/>
    </border>
    <border>
      <left style="hair">
        <color theme="4" tint="-0.24994659260841701"/>
      </left>
      <right style="hair">
        <color theme="4" tint="-0.24994659260841701"/>
      </right>
      <top style="thin">
        <color auto="1"/>
      </top>
      <bottom/>
      <diagonal/>
    </border>
    <border>
      <left/>
      <right style="hair">
        <color theme="4" tint="-0.24994659260841701"/>
      </right>
      <top/>
      <bottom style="thin">
        <color auto="1"/>
      </bottom>
      <diagonal/>
    </border>
    <border>
      <left style="hair">
        <color theme="4" tint="-0.24994659260841701"/>
      </left>
      <right style="hair">
        <color theme="4" tint="-0.24994659260841701"/>
      </right>
      <top/>
      <bottom style="thin">
        <color auto="1"/>
      </bottom>
      <diagonal/>
    </border>
    <border>
      <left/>
      <right style="hair">
        <color theme="9" tint="-0.499984740745262"/>
      </right>
      <top style="thin">
        <color auto="1"/>
      </top>
      <bottom/>
      <diagonal/>
    </border>
    <border>
      <left style="hair">
        <color theme="9" tint="-0.499984740745262"/>
      </left>
      <right style="hair">
        <color theme="9" tint="-0.499984740745262"/>
      </right>
      <top style="thin">
        <color auto="1"/>
      </top>
      <bottom/>
      <diagonal/>
    </border>
    <border>
      <left style="hair">
        <color theme="9" tint="-0.499984740745262"/>
      </left>
      <right/>
      <top style="thin">
        <color auto="1"/>
      </top>
      <bottom/>
      <diagonal/>
    </border>
    <border>
      <left/>
      <right style="hair">
        <color theme="9" tint="-0.499984740745262"/>
      </right>
      <top/>
      <bottom style="thin">
        <color auto="1"/>
      </bottom>
      <diagonal/>
    </border>
    <border>
      <left style="hair">
        <color theme="9" tint="-0.499984740745262"/>
      </left>
      <right style="hair">
        <color theme="9" tint="-0.499984740745262"/>
      </right>
      <top/>
      <bottom style="thin">
        <color auto="1"/>
      </bottom>
      <diagonal/>
    </border>
    <border>
      <left style="hair">
        <color theme="9" tint="-0.499984740745262"/>
      </left>
      <right/>
      <top/>
      <bottom style="thin">
        <color auto="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bottom style="thin">
        <color auto="1"/>
      </bottom>
      <diagonal/>
    </border>
    <border>
      <left style="hair">
        <color theme="4" tint="-0.24994659260841701"/>
      </left>
      <right style="thin">
        <color theme="0" tint="-0.24994659260841701"/>
      </right>
      <top style="thin">
        <color auto="1"/>
      </top>
      <bottom/>
      <diagonal/>
    </border>
    <border>
      <left style="hair">
        <color theme="4" tint="-0.24994659260841701"/>
      </left>
      <right style="thin">
        <color theme="0" tint="-0.24994659260841701"/>
      </right>
      <top/>
      <bottom style="thin">
        <color auto="1"/>
      </bottom>
      <diagonal/>
    </border>
    <border>
      <left/>
      <right style="thin">
        <color theme="0" tint="-0.24994659260841701"/>
      </right>
      <top style="thin">
        <color auto="1"/>
      </top>
      <bottom style="thin">
        <color theme="0" tint="-0.24994659260841701"/>
      </bottom>
      <diagonal/>
    </border>
    <border>
      <left/>
      <right/>
      <top style="hair">
        <color auto="1"/>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54" fillId="0" borderId="0" applyNumberFormat="0" applyFill="0" applyBorder="0" applyAlignment="0" applyProtection="0">
      <alignment vertical="center"/>
    </xf>
  </cellStyleXfs>
  <cellXfs count="100">
    <xf numFmtId="0" fontId="0" fillId="0" borderId="0" xfId="0">
      <alignment vertical="center"/>
    </xf>
    <xf numFmtId="0" fontId="10" fillId="0" borderId="0" xfId="0" applyFont="1" applyProtection="1">
      <alignment vertical="center"/>
      <protection locked="0"/>
    </xf>
    <xf numFmtId="38" fontId="10" fillId="0" borderId="0" xfId="1" applyFont="1" applyProtection="1">
      <alignment vertical="center"/>
      <protection locked="0"/>
    </xf>
    <xf numFmtId="40" fontId="11" fillId="0" borderId="3" xfId="1" applyNumberFormat="1" applyFont="1" applyBorder="1" applyAlignment="1" applyProtection="1">
      <alignment horizontal="center" vertical="center"/>
      <protection locked="0"/>
    </xf>
    <xf numFmtId="40" fontId="12" fillId="0" borderId="3" xfId="1" applyNumberFormat="1"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9" fillId="0" borderId="0" xfId="0" applyFont="1" applyAlignment="1">
      <alignment vertical="top"/>
    </xf>
    <xf numFmtId="0" fontId="19" fillId="0" borderId="0" xfId="0" applyFont="1"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38" fontId="5" fillId="0" borderId="0" xfId="1" applyFont="1" applyAlignment="1">
      <alignment vertical="top"/>
    </xf>
    <xf numFmtId="0" fontId="3" fillId="0" borderId="0" xfId="0" applyFont="1" applyAlignment="1">
      <alignment vertical="top"/>
    </xf>
    <xf numFmtId="0" fontId="22" fillId="0" borderId="0" xfId="0" applyFont="1" applyAlignment="1">
      <alignment horizontal="center" vertical="top"/>
    </xf>
    <xf numFmtId="0" fontId="19" fillId="0" borderId="0" xfId="0" applyFont="1" applyBorder="1" applyAlignment="1">
      <alignment vertical="top"/>
    </xf>
    <xf numFmtId="0" fontId="16" fillId="0" borderId="0" xfId="0" applyFont="1" applyAlignment="1" applyProtection="1">
      <alignment horizontal="center" vertical="center"/>
      <protection locked="0"/>
    </xf>
    <xf numFmtId="0" fontId="5" fillId="0" borderId="0" xfId="0" applyFont="1" applyProtection="1">
      <alignment vertical="center"/>
      <protection locked="0"/>
    </xf>
    <xf numFmtId="38" fontId="9" fillId="0" borderId="0" xfId="1" applyFont="1" applyProtection="1">
      <alignment vertical="center"/>
      <protection locked="0"/>
    </xf>
    <xf numFmtId="38" fontId="13" fillId="0" borderId="0" xfId="1" applyFont="1" applyProtection="1">
      <alignment vertical="center"/>
      <protection locked="0"/>
    </xf>
    <xf numFmtId="0" fontId="17" fillId="0" borderId="0" xfId="0" applyFont="1" applyAlignment="1" applyProtection="1">
      <alignment horizontal="center" vertical="center"/>
      <protection locked="0"/>
    </xf>
    <xf numFmtId="0" fontId="3" fillId="0" borderId="0" xfId="0" applyFont="1" applyProtection="1">
      <alignment vertical="center"/>
      <protection locked="0"/>
    </xf>
    <xf numFmtId="38" fontId="14" fillId="2" borderId="1" xfId="1" applyFont="1" applyFill="1" applyBorder="1" applyProtection="1">
      <alignment vertical="center"/>
      <protection locked="0"/>
    </xf>
    <xf numFmtId="0" fontId="15" fillId="0" borderId="0" xfId="0" applyFont="1" applyFill="1" applyBorder="1" applyAlignment="1" applyProtection="1">
      <alignment horizontal="right" vertical="center"/>
      <protection locked="0"/>
    </xf>
    <xf numFmtId="0" fontId="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38" fontId="9" fillId="0" borderId="5" xfId="1" applyFont="1" applyBorder="1" applyProtection="1">
      <alignment vertical="center"/>
      <protection hidden="1"/>
    </xf>
    <xf numFmtId="38" fontId="13" fillId="0" borderId="5" xfId="1" applyFont="1" applyBorder="1" applyProtection="1">
      <alignment vertical="center"/>
      <protection hidden="1"/>
    </xf>
    <xf numFmtId="176" fontId="9" fillId="0" borderId="5" xfId="0" applyNumberFormat="1" applyFont="1" applyBorder="1" applyAlignment="1" applyProtection="1">
      <alignment horizontal="center" vertical="center"/>
      <protection hidden="1"/>
    </xf>
    <xf numFmtId="38" fontId="9" fillId="0" borderId="6" xfId="1" applyFont="1" applyBorder="1" applyProtection="1">
      <alignment vertical="center"/>
      <protection hidden="1"/>
    </xf>
    <xf numFmtId="38" fontId="13" fillId="0" borderId="6" xfId="1" applyFont="1" applyBorder="1" applyProtection="1">
      <alignment vertical="center"/>
      <protection hidden="1"/>
    </xf>
    <xf numFmtId="176" fontId="9" fillId="0" borderId="6" xfId="0" applyNumberFormat="1" applyFont="1" applyBorder="1" applyAlignment="1" applyProtection="1">
      <alignment horizontal="center" vertical="center"/>
      <protection hidden="1"/>
    </xf>
    <xf numFmtId="0" fontId="20" fillId="0" borderId="0" xfId="0" applyFont="1" applyAlignment="1">
      <alignment vertical="top"/>
    </xf>
    <xf numFmtId="0" fontId="20" fillId="0" borderId="0" xfId="0" applyFont="1" applyAlignment="1">
      <alignment horizontal="center" vertical="top"/>
    </xf>
    <xf numFmtId="0" fontId="23" fillId="0" borderId="0" xfId="0" applyFont="1" applyAlignment="1">
      <alignment vertical="top"/>
    </xf>
    <xf numFmtId="0" fontId="20" fillId="0" borderId="0" xfId="0" applyFont="1" applyBorder="1" applyAlignment="1">
      <alignment vertical="top"/>
    </xf>
    <xf numFmtId="0" fontId="24" fillId="0" borderId="0" xfId="0" applyFont="1" applyAlignment="1">
      <alignment horizontal="center" vertical="top"/>
    </xf>
    <xf numFmtId="0" fontId="24" fillId="0" borderId="0" xfId="0" applyFont="1" applyAlignment="1">
      <alignment vertical="top"/>
    </xf>
    <xf numFmtId="0" fontId="24" fillId="0" borderId="0" xfId="0" applyFont="1" applyAlignment="1">
      <alignment horizontal="left" vertical="top"/>
    </xf>
    <xf numFmtId="0" fontId="25" fillId="0" borderId="0" xfId="0" applyFont="1">
      <alignment vertical="center"/>
    </xf>
    <xf numFmtId="0" fontId="20" fillId="0" borderId="0" xfId="0" applyFont="1" applyAlignment="1">
      <alignment horizontal="left" vertical="top"/>
    </xf>
    <xf numFmtId="0" fontId="11" fillId="2" borderId="2" xfId="0" applyFont="1" applyFill="1" applyBorder="1" applyAlignment="1" applyProtection="1">
      <alignment horizontal="right" vertical="center"/>
      <protection locked="0"/>
    </xf>
    <xf numFmtId="0" fontId="28" fillId="2" borderId="2" xfId="0" applyFont="1" applyFill="1" applyBorder="1" applyAlignment="1" applyProtection="1">
      <alignment horizontal="right" vertical="center"/>
      <protection locked="0"/>
    </xf>
    <xf numFmtId="0" fontId="27" fillId="2" borderId="2" xfId="0" applyFont="1" applyFill="1" applyBorder="1" applyAlignment="1" applyProtection="1">
      <alignment horizontal="right" vertical="center"/>
      <protection locked="0"/>
    </xf>
    <xf numFmtId="38" fontId="30" fillId="0" borderId="0" xfId="1" applyFont="1" applyFill="1" applyBorder="1" applyAlignment="1" applyProtection="1">
      <alignment vertical="top"/>
      <protection locked="0"/>
    </xf>
    <xf numFmtId="0" fontId="32" fillId="0" borderId="0" xfId="0" applyFont="1" applyBorder="1" applyAlignment="1" applyProtection="1">
      <alignment horizontal="right" vertical="top"/>
      <protection locked="0"/>
    </xf>
    <xf numFmtId="38" fontId="10" fillId="0" borderId="0" xfId="1" applyFont="1" applyAlignment="1" applyProtection="1">
      <alignment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38" fontId="33" fillId="0" borderId="0" xfId="1" applyFont="1" applyFill="1" applyBorder="1" applyAlignment="1" applyProtection="1">
      <alignment vertical="center"/>
      <protection locked="0"/>
    </xf>
    <xf numFmtId="0" fontId="10" fillId="0" borderId="0" xfId="0" applyFont="1" applyBorder="1" applyAlignment="1" applyProtection="1">
      <alignment horizontal="center" vertical="center"/>
      <protection locked="0"/>
    </xf>
    <xf numFmtId="38" fontId="34" fillId="0" borderId="0" xfId="1" applyFont="1" applyBorder="1" applyProtection="1">
      <alignment vertical="center"/>
      <protection hidden="1"/>
    </xf>
    <xf numFmtId="176" fontId="34" fillId="0" borderId="0" xfId="0" applyNumberFormat="1" applyFont="1" applyBorder="1" applyProtection="1">
      <alignment vertical="center"/>
      <protection hidden="1"/>
    </xf>
    <xf numFmtId="176" fontId="34" fillId="0" borderId="0" xfId="0" applyNumberFormat="1" applyFont="1" applyBorder="1" applyAlignment="1" applyProtection="1">
      <alignment horizontal="center" vertical="center"/>
      <protection hidden="1"/>
    </xf>
    <xf numFmtId="176" fontId="5" fillId="0" borderId="5" xfId="0" applyNumberFormat="1" applyFont="1" applyBorder="1" applyProtection="1">
      <alignment vertical="center"/>
      <protection hidden="1"/>
    </xf>
    <xf numFmtId="176" fontId="5" fillId="0" borderId="6" xfId="0" applyNumberFormat="1" applyFont="1" applyBorder="1" applyProtection="1">
      <alignment vertical="center"/>
      <protection hidden="1"/>
    </xf>
    <xf numFmtId="0" fontId="41" fillId="0" borderId="0" xfId="0" applyFont="1" applyProtection="1">
      <alignment vertical="center"/>
      <protection locked="0"/>
    </xf>
    <xf numFmtId="38" fontId="41" fillId="0" borderId="0" xfId="1" applyFont="1" applyProtection="1">
      <alignment vertical="center"/>
      <protection locked="0"/>
    </xf>
    <xf numFmtId="0" fontId="44" fillId="4" borderId="13" xfId="0" applyFont="1" applyFill="1" applyBorder="1" applyAlignment="1" applyProtection="1">
      <alignment horizontal="center" vertical="center"/>
      <protection locked="0"/>
    </xf>
    <xf numFmtId="0" fontId="45" fillId="4" borderId="14" xfId="0" applyFont="1" applyFill="1" applyBorder="1" applyAlignment="1" applyProtection="1">
      <alignment horizontal="center" vertical="center"/>
      <protection locked="0"/>
    </xf>
    <xf numFmtId="0" fontId="44" fillId="4" borderId="16" xfId="0" applyFont="1" applyFill="1" applyBorder="1" applyAlignment="1" applyProtection="1">
      <alignment horizontal="center" vertical="center"/>
      <protection locked="0"/>
    </xf>
    <xf numFmtId="0" fontId="45" fillId="4" borderId="17" xfId="0" applyFont="1" applyFill="1" applyBorder="1" applyAlignment="1" applyProtection="1">
      <alignment horizontal="center" vertical="center"/>
      <protection hidden="1"/>
    </xf>
    <xf numFmtId="0" fontId="35" fillId="0" borderId="5" xfId="0" applyFont="1" applyBorder="1" applyAlignment="1" applyProtection="1">
      <alignment vertical="center" shrinkToFit="1"/>
      <protection locked="0"/>
    </xf>
    <xf numFmtId="0" fontId="36" fillId="0" borderId="5" xfId="0" applyFont="1" applyBorder="1" applyAlignment="1" applyProtection="1">
      <alignment vertical="center" shrinkToFit="1"/>
      <protection locked="0"/>
    </xf>
    <xf numFmtId="38" fontId="36" fillId="0" borderId="29" xfId="1" applyFont="1" applyBorder="1" applyAlignment="1" applyProtection="1">
      <alignment vertical="center" shrinkToFit="1"/>
      <protection locked="0"/>
    </xf>
    <xf numFmtId="0" fontId="31" fillId="0" borderId="6" xfId="0" applyFont="1" applyBorder="1" applyAlignment="1" applyProtection="1">
      <alignment vertical="center" shrinkToFit="1"/>
      <protection locked="0"/>
    </xf>
    <xf numFmtId="0" fontId="36" fillId="0" borderId="6" xfId="0" applyFont="1" applyBorder="1" applyAlignment="1" applyProtection="1">
      <alignment vertical="center" shrinkToFit="1"/>
      <protection locked="0"/>
    </xf>
    <xf numFmtId="38" fontId="36" fillId="0" borderId="19" xfId="1" applyFont="1" applyBorder="1" applyAlignment="1" applyProtection="1">
      <alignment vertical="center" shrinkToFit="1"/>
      <protection locked="0"/>
    </xf>
    <xf numFmtId="0" fontId="50" fillId="0" borderId="0" xfId="0" applyFont="1" applyAlignment="1">
      <alignment vertical="top"/>
    </xf>
    <xf numFmtId="0" fontId="50" fillId="0" borderId="0" xfId="0" applyFont="1" applyBorder="1" applyAlignment="1">
      <alignment vertical="top"/>
    </xf>
    <xf numFmtId="0" fontId="50" fillId="0" borderId="18" xfId="0" applyFont="1" applyBorder="1" applyAlignment="1">
      <alignment vertical="center"/>
    </xf>
    <xf numFmtId="0" fontId="50" fillId="0" borderId="19" xfId="0" applyFont="1" applyBorder="1" applyAlignment="1">
      <alignment vertical="center"/>
    </xf>
    <xf numFmtId="0" fontId="50" fillId="0" borderId="20" xfId="0" applyFont="1" applyBorder="1" applyAlignment="1">
      <alignment vertical="center"/>
    </xf>
    <xf numFmtId="0" fontId="50" fillId="0" borderId="21" xfId="0" applyFont="1" applyBorder="1" applyAlignment="1">
      <alignment vertical="center"/>
    </xf>
    <xf numFmtId="0" fontId="50" fillId="0" borderId="22" xfId="0" applyFont="1" applyBorder="1" applyAlignment="1">
      <alignment vertical="center"/>
    </xf>
    <xf numFmtId="0" fontId="50" fillId="0" borderId="23" xfId="0" applyFont="1" applyBorder="1" applyAlignment="1">
      <alignment vertical="center"/>
    </xf>
    <xf numFmtId="0" fontId="50" fillId="0" borderId="24" xfId="0" applyFont="1" applyBorder="1" applyAlignment="1">
      <alignment vertical="center"/>
    </xf>
    <xf numFmtId="0" fontId="50" fillId="0" borderId="25" xfId="0" applyFont="1" applyBorder="1" applyAlignment="1">
      <alignment vertical="center"/>
    </xf>
    <xf numFmtId="0" fontId="9" fillId="0" borderId="0" xfId="0" applyFont="1" applyAlignment="1">
      <alignment vertical="top"/>
    </xf>
    <xf numFmtId="38" fontId="9" fillId="0" borderId="0" xfId="1" applyFont="1" applyAlignment="1">
      <alignment vertical="top"/>
    </xf>
    <xf numFmtId="0" fontId="9" fillId="0" borderId="0" xfId="0" applyFont="1" applyAlignment="1">
      <alignment horizontal="center" vertical="top"/>
    </xf>
    <xf numFmtId="0" fontId="0" fillId="0" borderId="0" xfId="0" applyFont="1" applyAlignment="1">
      <alignment vertical="top"/>
    </xf>
    <xf numFmtId="0" fontId="54" fillId="0" borderId="0" xfId="2" applyAlignment="1">
      <alignment vertical="top"/>
    </xf>
    <xf numFmtId="0" fontId="55" fillId="0" borderId="0" xfId="0" applyFont="1" applyAlignment="1">
      <alignment horizontal="left" vertical="top"/>
    </xf>
    <xf numFmtId="38" fontId="42" fillId="4" borderId="4" xfId="1" applyFont="1" applyFill="1" applyBorder="1" applyAlignment="1" applyProtection="1">
      <alignment horizontal="center" vertical="center"/>
      <protection locked="0"/>
    </xf>
    <xf numFmtId="38" fontId="44" fillId="6" borderId="12" xfId="1" applyFont="1" applyFill="1" applyBorder="1" applyAlignment="1" applyProtection="1">
      <alignment horizontal="center" vertical="center"/>
      <protection locked="0"/>
    </xf>
    <xf numFmtId="38" fontId="44" fillId="6" borderId="15" xfId="1" applyFont="1" applyFill="1" applyBorder="1" applyAlignment="1" applyProtection="1">
      <alignment horizontal="center" vertical="center"/>
      <protection locked="0"/>
    </xf>
    <xf numFmtId="38" fontId="44" fillId="6" borderId="13" xfId="1" applyFont="1" applyFill="1" applyBorder="1" applyAlignment="1" applyProtection="1">
      <alignment horizontal="center" vertical="center"/>
      <protection locked="0"/>
    </xf>
    <xf numFmtId="38" fontId="44" fillId="6" borderId="16" xfId="1" applyFont="1" applyFill="1" applyBorder="1" applyAlignment="1" applyProtection="1">
      <alignment horizontal="center" vertical="center"/>
      <protection locked="0"/>
    </xf>
    <xf numFmtId="0" fontId="26" fillId="0" borderId="7" xfId="0" applyFont="1" applyBorder="1" applyAlignment="1" applyProtection="1">
      <alignment horizontal="left" vertical="center"/>
      <protection locked="0"/>
    </xf>
    <xf numFmtId="38" fontId="47" fillId="3" borderId="4" xfId="1" applyFont="1" applyFill="1" applyBorder="1" applyAlignment="1" applyProtection="1">
      <alignment horizontal="center" vertical="center"/>
      <protection locked="0"/>
    </xf>
    <xf numFmtId="38" fontId="39" fillId="3" borderId="4" xfId="1" applyFont="1" applyFill="1" applyBorder="1" applyAlignment="1" applyProtection="1">
      <alignment horizontal="center" vertical="center"/>
      <protection locked="0"/>
    </xf>
    <xf numFmtId="38" fontId="39" fillId="3" borderId="26" xfId="1" applyFont="1" applyFill="1" applyBorder="1" applyAlignment="1" applyProtection="1">
      <alignment horizontal="center" vertical="center"/>
      <protection locked="0"/>
    </xf>
    <xf numFmtId="0" fontId="48" fillId="3" borderId="8" xfId="0" applyFont="1" applyFill="1" applyBorder="1" applyAlignment="1" applyProtection="1">
      <alignment horizontal="center" vertical="center"/>
      <protection locked="0"/>
    </xf>
    <xf numFmtId="0" fontId="48" fillId="3" borderId="10" xfId="0" applyFont="1" applyFill="1" applyBorder="1" applyAlignment="1" applyProtection="1">
      <alignment horizontal="center" vertical="center"/>
      <protection locked="0"/>
    </xf>
    <xf numFmtId="0" fontId="48" fillId="3" borderId="9" xfId="0" applyFont="1" applyFill="1" applyBorder="1" applyAlignment="1" applyProtection="1">
      <alignment horizontal="center" vertical="center"/>
      <protection locked="0"/>
    </xf>
    <xf numFmtId="0" fontId="48" fillId="3" borderId="11" xfId="0" applyFont="1" applyFill="1" applyBorder="1" applyAlignment="1" applyProtection="1">
      <alignment horizontal="center" vertical="center"/>
      <protection locked="0"/>
    </xf>
    <xf numFmtId="38" fontId="37" fillId="5" borderId="27" xfId="1" applyFont="1" applyFill="1" applyBorder="1" applyAlignment="1" applyProtection="1">
      <alignment horizontal="center" vertical="center"/>
      <protection locked="0"/>
    </xf>
    <xf numFmtId="38" fontId="37" fillId="5" borderId="28" xfId="1" applyFont="1" applyFill="1" applyBorder="1" applyAlignment="1" applyProtection="1">
      <alignment horizontal="center" vertical="center"/>
      <protection locked="0"/>
    </xf>
    <xf numFmtId="0" fontId="50" fillId="0" borderId="30" xfId="0" applyFont="1" applyBorder="1" applyAlignment="1">
      <alignment horizontal="left" vertical="center"/>
    </xf>
    <xf numFmtId="0" fontId="50" fillId="0" borderId="30" xfId="0" applyFont="1" applyBorder="1" applyAlignment="1">
      <alignment vertical="top"/>
    </xf>
    <xf numFmtId="0" fontId="52" fillId="0" borderId="30" xfId="0" applyFont="1" applyBorder="1" applyAlignment="1">
      <alignment horizontal="left" vertical="center"/>
    </xf>
  </cellXfs>
  <cellStyles count="3">
    <cellStyle name="ハイパーリンク" xfId="2" builtinId="8"/>
    <cellStyle name="桁区切り" xfId="1" builtinId="6"/>
    <cellStyle name="標準"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jsite.mhlw.go.jp/tokyo-roudoukyoku/content/contents/000501860.pdf" TargetMode="External"/><Relationship Id="rId2" Type="http://schemas.openxmlformats.org/officeDocument/2006/relationships/hyperlink" Target="https://www.mhlw.go.jp/new-info/kobetu/roudou/gyousei/kantoku/040324-5.html" TargetMode="External"/><Relationship Id="rId1" Type="http://schemas.openxmlformats.org/officeDocument/2006/relationships/printerSettings" Target="../printerSettings/printerSettings3.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5"/>
  <sheetViews>
    <sheetView showGridLines="0" showRowColHeaders="0" tabSelected="1" zoomScaleNormal="100" workbookViewId="0">
      <pane ySplit="10" topLeftCell="A11" activePane="bottomLeft" state="frozen"/>
      <selection pane="bottomLeft"/>
    </sheetView>
  </sheetViews>
  <sheetFormatPr defaultColWidth="8.90625" defaultRowHeight="26.65" customHeight="1"/>
  <cols>
    <col min="1" max="1" width="3.7265625" style="14" customWidth="1"/>
    <col min="2" max="2" width="10.6328125" style="15" customWidth="1"/>
    <col min="3" max="3" width="10.453125" style="15" customWidth="1"/>
    <col min="4" max="4" width="13.26953125" style="15" customWidth="1"/>
    <col min="5" max="5" width="11.453125" style="16" customWidth="1"/>
    <col min="6" max="6" width="10.453125" style="16" customWidth="1"/>
    <col min="7" max="7" width="11.90625" style="17" customWidth="1"/>
    <col min="8" max="8" width="9" style="1" customWidth="1"/>
    <col min="9" max="9" width="13.7265625" style="23" customWidth="1"/>
    <col min="10" max="24" width="8.90625" style="19" customWidth="1"/>
    <col min="25" max="25" width="8.36328125" style="2" customWidth="1"/>
    <col min="26" max="26" width="7.08984375" style="2" customWidth="1"/>
    <col min="27" max="27" width="7.453125" style="1" customWidth="1"/>
    <col min="28" max="28" width="7.453125" style="46" customWidth="1"/>
    <col min="29" max="16384" width="8.90625" style="19"/>
  </cols>
  <sheetData>
    <row r="1" spans="1:28" ht="12" customHeight="1">
      <c r="A1" s="37"/>
      <c r="I1" s="18" t="s">
        <v>0</v>
      </c>
    </row>
    <row r="2" spans="1:28" ht="15" customHeight="1">
      <c r="B2" s="87" t="s">
        <v>46</v>
      </c>
      <c r="C2" s="87"/>
      <c r="D2" s="87"/>
      <c r="E2" s="87"/>
      <c r="G2" s="20"/>
      <c r="H2" s="39" t="s">
        <v>49</v>
      </c>
      <c r="I2" s="3">
        <v>168</v>
      </c>
    </row>
    <row r="3" spans="1:28" ht="15" customHeight="1">
      <c r="B3" s="54"/>
      <c r="C3" s="54"/>
      <c r="D3" s="54"/>
      <c r="E3" s="55"/>
      <c r="F3" s="2"/>
      <c r="G3" s="20"/>
      <c r="H3" s="40" t="s">
        <v>48</v>
      </c>
      <c r="I3" s="4">
        <v>30</v>
      </c>
    </row>
    <row r="4" spans="1:28" ht="15" customHeight="1">
      <c r="B4" s="54" t="s">
        <v>1</v>
      </c>
      <c r="C4" s="54"/>
      <c r="D4" s="54"/>
      <c r="E4" s="55"/>
      <c r="F4" s="2"/>
      <c r="G4" s="20"/>
      <c r="H4" s="39" t="s">
        <v>50</v>
      </c>
      <c r="I4" s="5">
        <v>1.25</v>
      </c>
    </row>
    <row r="5" spans="1:28" ht="15" customHeight="1">
      <c r="B5" s="54" t="s">
        <v>47</v>
      </c>
      <c r="C5" s="54"/>
      <c r="D5" s="54"/>
      <c r="E5" s="55"/>
      <c r="F5" s="2"/>
      <c r="G5" s="20"/>
      <c r="H5" s="41" t="s">
        <v>51</v>
      </c>
      <c r="I5" s="5">
        <v>888</v>
      </c>
    </row>
    <row r="6" spans="1:28" ht="15" customHeight="1">
      <c r="B6" s="54"/>
      <c r="C6" s="54"/>
      <c r="D6" s="54"/>
      <c r="E6" s="55"/>
      <c r="F6" s="2"/>
      <c r="G6" s="20"/>
      <c r="H6" s="41" t="s">
        <v>52</v>
      </c>
      <c r="I6" s="5">
        <v>2</v>
      </c>
    </row>
    <row r="7" spans="1:28" ht="25.15" customHeight="1">
      <c r="B7" s="54"/>
      <c r="C7" s="54"/>
      <c r="D7" s="54"/>
      <c r="E7" s="55"/>
      <c r="F7" s="2"/>
      <c r="G7" s="42"/>
      <c r="H7" s="21"/>
      <c r="I7" s="43" t="s">
        <v>53</v>
      </c>
    </row>
    <row r="8" spans="1:28" ht="18.75" customHeight="1">
      <c r="B8" s="88" t="s">
        <v>63</v>
      </c>
      <c r="C8" s="89"/>
      <c r="D8" s="89"/>
      <c r="E8" s="90"/>
      <c r="F8" s="82" t="s">
        <v>62</v>
      </c>
      <c r="G8" s="82"/>
      <c r="H8" s="82"/>
      <c r="I8" s="82"/>
    </row>
    <row r="9" spans="1:28" s="22" customFormat="1" ht="15" customHeight="1">
      <c r="A9" s="14"/>
      <c r="B9" s="91" t="s">
        <v>64</v>
      </c>
      <c r="C9" s="93" t="s">
        <v>65</v>
      </c>
      <c r="D9" s="93" t="s">
        <v>66</v>
      </c>
      <c r="E9" s="95" t="s">
        <v>59</v>
      </c>
      <c r="F9" s="83" t="s">
        <v>30</v>
      </c>
      <c r="G9" s="85" t="s">
        <v>60</v>
      </c>
      <c r="H9" s="56" t="s">
        <v>30</v>
      </c>
      <c r="I9" s="57" t="s">
        <v>19</v>
      </c>
      <c r="Y9" s="44"/>
      <c r="Z9" s="44"/>
      <c r="AA9" s="45"/>
      <c r="AB9" s="46"/>
    </row>
    <row r="10" spans="1:28" s="22" customFormat="1" ht="15" customHeight="1">
      <c r="A10" s="14"/>
      <c r="B10" s="92"/>
      <c r="C10" s="94"/>
      <c r="D10" s="94"/>
      <c r="E10" s="96"/>
      <c r="F10" s="84"/>
      <c r="G10" s="86"/>
      <c r="H10" s="58" t="s">
        <v>61</v>
      </c>
      <c r="I10" s="59" t="str">
        <f>"（割増率"&amp;I4&amp;"）"</f>
        <v>（割増率1.25）</v>
      </c>
      <c r="Y10" s="44"/>
      <c r="Z10" s="47"/>
      <c r="AA10" s="21"/>
      <c r="AB10" s="48"/>
    </row>
    <row r="11" spans="1:28" ht="26.65" customHeight="1">
      <c r="A11" s="14">
        <v>1</v>
      </c>
      <c r="B11" s="60">
        <v>123456</v>
      </c>
      <c r="C11" s="60"/>
      <c r="D11" s="61" t="s">
        <v>54</v>
      </c>
      <c r="E11" s="62">
        <v>200000</v>
      </c>
      <c r="F11" s="24">
        <f>Y11</f>
        <v>163500</v>
      </c>
      <c r="G11" s="25">
        <f>Z11</f>
        <v>36500</v>
      </c>
      <c r="H11" s="52">
        <f>AA11</f>
        <v>973.21428571428567</v>
      </c>
      <c r="I11" s="26">
        <f>AB11</f>
        <v>1216.5178571428571</v>
      </c>
      <c r="Y11" s="49">
        <f t="shared" ref="Y11:Y35" si="0">IF(E11="","",E11-Z11)</f>
        <v>163500</v>
      </c>
      <c r="Z11" s="49">
        <f t="shared" ref="Z11:Z35" si="1">IF(E11="","",ROUNDUP(E11/$I$2*$I$4*$I$3/(1+$I$4*$I$3/$I$2),-I$6))</f>
        <v>36500</v>
      </c>
      <c r="AA11" s="50">
        <f t="shared" ref="AA11:AA35" si="2">IF(E11="","",Y11/$I$2)</f>
        <v>973.21428571428567</v>
      </c>
      <c r="AB11" s="51">
        <f t="shared" ref="AB11:AB35" si="3">IF(E11="","",(AA11*I$4))</f>
        <v>1216.5178571428571</v>
      </c>
    </row>
    <row r="12" spans="1:28" ht="26.65" customHeight="1">
      <c r="A12" s="14">
        <v>2</v>
      </c>
      <c r="B12" s="63"/>
      <c r="C12" s="63"/>
      <c r="D12" s="64" t="s">
        <v>55</v>
      </c>
      <c r="E12" s="65">
        <v>250000</v>
      </c>
      <c r="F12" s="27">
        <f t="shared" ref="F12:F35" si="4">Y12</f>
        <v>204300</v>
      </c>
      <c r="G12" s="28">
        <f t="shared" ref="G12:G35" si="5">Z12</f>
        <v>45700</v>
      </c>
      <c r="H12" s="53">
        <f t="shared" ref="H12:H35" si="6">AA12</f>
        <v>1216.0714285714287</v>
      </c>
      <c r="I12" s="29">
        <f t="shared" ref="I12:I35" si="7">AB12</f>
        <v>1520.0892857142858</v>
      </c>
      <c r="Y12" s="49">
        <f t="shared" si="0"/>
        <v>204300</v>
      </c>
      <c r="Z12" s="49">
        <f t="shared" si="1"/>
        <v>45700</v>
      </c>
      <c r="AA12" s="50">
        <f t="shared" si="2"/>
        <v>1216.0714285714287</v>
      </c>
      <c r="AB12" s="51">
        <f t="shared" si="3"/>
        <v>1520.0892857142858</v>
      </c>
    </row>
    <row r="13" spans="1:28" ht="26.65" customHeight="1">
      <c r="A13" s="14">
        <v>3</v>
      </c>
      <c r="B13" s="63"/>
      <c r="C13" s="63"/>
      <c r="D13" s="64" t="s">
        <v>56</v>
      </c>
      <c r="E13" s="65">
        <v>220000</v>
      </c>
      <c r="F13" s="27">
        <f t="shared" si="4"/>
        <v>179800</v>
      </c>
      <c r="G13" s="28">
        <f t="shared" si="5"/>
        <v>40200</v>
      </c>
      <c r="H13" s="53">
        <f t="shared" si="6"/>
        <v>1070.2380952380952</v>
      </c>
      <c r="I13" s="29">
        <f t="shared" si="7"/>
        <v>1337.797619047619</v>
      </c>
      <c r="Y13" s="49">
        <f t="shared" si="0"/>
        <v>179800</v>
      </c>
      <c r="Z13" s="49">
        <f t="shared" si="1"/>
        <v>40200</v>
      </c>
      <c r="AA13" s="50">
        <f t="shared" si="2"/>
        <v>1070.2380952380952</v>
      </c>
      <c r="AB13" s="51">
        <f t="shared" si="3"/>
        <v>1337.797619047619</v>
      </c>
    </row>
    <row r="14" spans="1:28" ht="26.65" customHeight="1">
      <c r="A14" s="14">
        <v>4</v>
      </c>
      <c r="B14" s="63"/>
      <c r="C14" s="63"/>
      <c r="D14" s="64" t="s">
        <v>57</v>
      </c>
      <c r="E14" s="65">
        <v>230000</v>
      </c>
      <c r="F14" s="27">
        <f t="shared" si="4"/>
        <v>188000</v>
      </c>
      <c r="G14" s="28">
        <f t="shared" si="5"/>
        <v>42000</v>
      </c>
      <c r="H14" s="53">
        <f t="shared" si="6"/>
        <v>1119.047619047619</v>
      </c>
      <c r="I14" s="29">
        <f t="shared" si="7"/>
        <v>1398.8095238095239</v>
      </c>
      <c r="Y14" s="49">
        <f t="shared" si="0"/>
        <v>188000</v>
      </c>
      <c r="Z14" s="49">
        <f t="shared" si="1"/>
        <v>42000</v>
      </c>
      <c r="AA14" s="50">
        <f t="shared" si="2"/>
        <v>1119.047619047619</v>
      </c>
      <c r="AB14" s="51">
        <f t="shared" si="3"/>
        <v>1398.8095238095239</v>
      </c>
    </row>
    <row r="15" spans="1:28" ht="26.65" customHeight="1">
      <c r="A15" s="14">
        <v>5</v>
      </c>
      <c r="B15" s="63"/>
      <c r="C15" s="63"/>
      <c r="D15" s="64" t="s">
        <v>58</v>
      </c>
      <c r="E15" s="65">
        <v>240000</v>
      </c>
      <c r="F15" s="27">
        <f t="shared" si="4"/>
        <v>196200</v>
      </c>
      <c r="G15" s="28">
        <f t="shared" si="5"/>
        <v>43800</v>
      </c>
      <c r="H15" s="53">
        <f t="shared" si="6"/>
        <v>1167.8571428571429</v>
      </c>
      <c r="I15" s="29">
        <f t="shared" si="7"/>
        <v>1459.8214285714287</v>
      </c>
      <c r="Y15" s="49">
        <f t="shared" si="0"/>
        <v>196200</v>
      </c>
      <c r="Z15" s="49">
        <f t="shared" si="1"/>
        <v>43800</v>
      </c>
      <c r="AA15" s="50">
        <f t="shared" si="2"/>
        <v>1167.8571428571429</v>
      </c>
      <c r="AB15" s="51">
        <f t="shared" si="3"/>
        <v>1459.8214285714287</v>
      </c>
    </row>
    <row r="16" spans="1:28" ht="26.65" customHeight="1">
      <c r="A16" s="14">
        <v>6</v>
      </c>
      <c r="B16" s="63"/>
      <c r="C16" s="63"/>
      <c r="D16" s="63"/>
      <c r="E16" s="65">
        <v>300000</v>
      </c>
      <c r="F16" s="27">
        <f t="shared" si="4"/>
        <v>245200</v>
      </c>
      <c r="G16" s="28">
        <f t="shared" si="5"/>
        <v>54800</v>
      </c>
      <c r="H16" s="53">
        <f t="shared" si="6"/>
        <v>1459.5238095238096</v>
      </c>
      <c r="I16" s="29">
        <f t="shared" si="7"/>
        <v>1824.4047619047619</v>
      </c>
      <c r="Y16" s="49">
        <f t="shared" si="0"/>
        <v>245200</v>
      </c>
      <c r="Z16" s="49">
        <f t="shared" si="1"/>
        <v>54800</v>
      </c>
      <c r="AA16" s="50">
        <f t="shared" si="2"/>
        <v>1459.5238095238096</v>
      </c>
      <c r="AB16" s="51">
        <f t="shared" si="3"/>
        <v>1824.4047619047619</v>
      </c>
    </row>
    <row r="17" spans="1:28" ht="26.65" customHeight="1">
      <c r="A17" s="14">
        <v>7</v>
      </c>
      <c r="B17" s="63"/>
      <c r="C17" s="63"/>
      <c r="D17" s="63"/>
      <c r="E17" s="65">
        <v>300000</v>
      </c>
      <c r="F17" s="27">
        <f t="shared" si="4"/>
        <v>245200</v>
      </c>
      <c r="G17" s="28">
        <f t="shared" si="5"/>
        <v>54800</v>
      </c>
      <c r="H17" s="53">
        <f t="shared" si="6"/>
        <v>1459.5238095238096</v>
      </c>
      <c r="I17" s="29">
        <f t="shared" si="7"/>
        <v>1824.4047619047619</v>
      </c>
      <c r="Y17" s="49">
        <f t="shared" si="0"/>
        <v>245200</v>
      </c>
      <c r="Z17" s="49">
        <f t="shared" si="1"/>
        <v>54800</v>
      </c>
      <c r="AA17" s="50">
        <f t="shared" si="2"/>
        <v>1459.5238095238096</v>
      </c>
      <c r="AB17" s="51">
        <f t="shared" si="3"/>
        <v>1824.4047619047619</v>
      </c>
    </row>
    <row r="18" spans="1:28" ht="26.65" customHeight="1">
      <c r="A18" s="14">
        <v>8</v>
      </c>
      <c r="B18" s="63"/>
      <c r="C18" s="63"/>
      <c r="D18" s="63"/>
      <c r="E18" s="65"/>
      <c r="F18" s="27" t="str">
        <f t="shared" si="4"/>
        <v/>
      </c>
      <c r="G18" s="28" t="str">
        <f t="shared" si="5"/>
        <v/>
      </c>
      <c r="H18" s="53" t="str">
        <f t="shared" si="6"/>
        <v/>
      </c>
      <c r="I18" s="29" t="str">
        <f t="shared" si="7"/>
        <v/>
      </c>
      <c r="Y18" s="49" t="str">
        <f t="shared" si="0"/>
        <v/>
      </c>
      <c r="Z18" s="49" t="str">
        <f t="shared" si="1"/>
        <v/>
      </c>
      <c r="AA18" s="50" t="str">
        <f t="shared" si="2"/>
        <v/>
      </c>
      <c r="AB18" s="51" t="str">
        <f t="shared" si="3"/>
        <v/>
      </c>
    </row>
    <row r="19" spans="1:28" ht="26.65" customHeight="1">
      <c r="A19" s="14">
        <v>9</v>
      </c>
      <c r="B19" s="63"/>
      <c r="C19" s="63"/>
      <c r="D19" s="63"/>
      <c r="E19" s="65"/>
      <c r="F19" s="27" t="str">
        <f t="shared" si="4"/>
        <v/>
      </c>
      <c r="G19" s="28" t="str">
        <f t="shared" si="5"/>
        <v/>
      </c>
      <c r="H19" s="53" t="str">
        <f t="shared" si="6"/>
        <v/>
      </c>
      <c r="I19" s="29" t="str">
        <f t="shared" si="7"/>
        <v/>
      </c>
      <c r="Y19" s="49" t="str">
        <f t="shared" si="0"/>
        <v/>
      </c>
      <c r="Z19" s="49" t="str">
        <f t="shared" si="1"/>
        <v/>
      </c>
      <c r="AA19" s="50" t="str">
        <f t="shared" si="2"/>
        <v/>
      </c>
      <c r="AB19" s="51" t="str">
        <f t="shared" si="3"/>
        <v/>
      </c>
    </row>
    <row r="20" spans="1:28" ht="26.65" customHeight="1">
      <c r="A20" s="14">
        <v>10</v>
      </c>
      <c r="B20" s="63"/>
      <c r="C20" s="63"/>
      <c r="D20" s="63"/>
      <c r="E20" s="65"/>
      <c r="F20" s="27" t="str">
        <f t="shared" si="4"/>
        <v/>
      </c>
      <c r="G20" s="28" t="str">
        <f t="shared" si="5"/>
        <v/>
      </c>
      <c r="H20" s="53" t="str">
        <f t="shared" si="6"/>
        <v/>
      </c>
      <c r="I20" s="29" t="str">
        <f t="shared" si="7"/>
        <v/>
      </c>
      <c r="Y20" s="49" t="str">
        <f t="shared" si="0"/>
        <v/>
      </c>
      <c r="Z20" s="49" t="str">
        <f t="shared" si="1"/>
        <v/>
      </c>
      <c r="AA20" s="50" t="str">
        <f t="shared" si="2"/>
        <v/>
      </c>
      <c r="AB20" s="51" t="str">
        <f t="shared" si="3"/>
        <v/>
      </c>
    </row>
    <row r="21" spans="1:28" ht="26.65" customHeight="1">
      <c r="A21" s="14">
        <v>11</v>
      </c>
      <c r="B21" s="63"/>
      <c r="C21" s="63"/>
      <c r="D21" s="63"/>
      <c r="E21" s="65"/>
      <c r="F21" s="27" t="str">
        <f t="shared" si="4"/>
        <v/>
      </c>
      <c r="G21" s="28" t="str">
        <f t="shared" si="5"/>
        <v/>
      </c>
      <c r="H21" s="53" t="str">
        <f t="shared" si="6"/>
        <v/>
      </c>
      <c r="I21" s="29" t="str">
        <f t="shared" si="7"/>
        <v/>
      </c>
      <c r="Y21" s="49" t="str">
        <f t="shared" si="0"/>
        <v/>
      </c>
      <c r="Z21" s="49" t="str">
        <f t="shared" si="1"/>
        <v/>
      </c>
      <c r="AA21" s="50" t="str">
        <f t="shared" si="2"/>
        <v/>
      </c>
      <c r="AB21" s="51" t="str">
        <f t="shared" si="3"/>
        <v/>
      </c>
    </row>
    <row r="22" spans="1:28" ht="26.65" customHeight="1">
      <c r="A22" s="14">
        <v>12</v>
      </c>
      <c r="B22" s="63"/>
      <c r="C22" s="63"/>
      <c r="D22" s="63"/>
      <c r="E22" s="65"/>
      <c r="F22" s="27" t="str">
        <f t="shared" si="4"/>
        <v/>
      </c>
      <c r="G22" s="28" t="str">
        <f t="shared" si="5"/>
        <v/>
      </c>
      <c r="H22" s="53" t="str">
        <f t="shared" si="6"/>
        <v/>
      </c>
      <c r="I22" s="29" t="str">
        <f t="shared" si="7"/>
        <v/>
      </c>
      <c r="Y22" s="49" t="str">
        <f t="shared" si="0"/>
        <v/>
      </c>
      <c r="Z22" s="49" t="str">
        <f t="shared" si="1"/>
        <v/>
      </c>
      <c r="AA22" s="50" t="str">
        <f t="shared" si="2"/>
        <v/>
      </c>
      <c r="AB22" s="51" t="str">
        <f t="shared" si="3"/>
        <v/>
      </c>
    </row>
    <row r="23" spans="1:28" ht="26.65" customHeight="1">
      <c r="A23" s="14">
        <v>13</v>
      </c>
      <c r="B23" s="63"/>
      <c r="C23" s="63"/>
      <c r="D23" s="63"/>
      <c r="E23" s="65"/>
      <c r="F23" s="27" t="str">
        <f t="shared" si="4"/>
        <v/>
      </c>
      <c r="G23" s="28" t="str">
        <f t="shared" si="5"/>
        <v/>
      </c>
      <c r="H23" s="53" t="str">
        <f t="shared" si="6"/>
        <v/>
      </c>
      <c r="I23" s="29" t="str">
        <f t="shared" si="7"/>
        <v/>
      </c>
      <c r="Y23" s="49" t="str">
        <f t="shared" si="0"/>
        <v/>
      </c>
      <c r="Z23" s="49" t="str">
        <f t="shared" si="1"/>
        <v/>
      </c>
      <c r="AA23" s="50" t="str">
        <f t="shared" si="2"/>
        <v/>
      </c>
      <c r="AB23" s="51" t="str">
        <f t="shared" si="3"/>
        <v/>
      </c>
    </row>
    <row r="24" spans="1:28" ht="26.65" customHeight="1">
      <c r="A24" s="14">
        <v>14</v>
      </c>
      <c r="B24" s="63"/>
      <c r="C24" s="63"/>
      <c r="D24" s="63"/>
      <c r="E24" s="65"/>
      <c r="F24" s="27" t="str">
        <f t="shared" si="4"/>
        <v/>
      </c>
      <c r="G24" s="28" t="str">
        <f t="shared" si="5"/>
        <v/>
      </c>
      <c r="H24" s="53" t="str">
        <f t="shared" si="6"/>
        <v/>
      </c>
      <c r="I24" s="29" t="str">
        <f t="shared" si="7"/>
        <v/>
      </c>
      <c r="Y24" s="49" t="str">
        <f t="shared" si="0"/>
        <v/>
      </c>
      <c r="Z24" s="49" t="str">
        <f t="shared" si="1"/>
        <v/>
      </c>
      <c r="AA24" s="50" t="str">
        <f t="shared" si="2"/>
        <v/>
      </c>
      <c r="AB24" s="51" t="str">
        <f t="shared" si="3"/>
        <v/>
      </c>
    </row>
    <row r="25" spans="1:28" ht="26.65" customHeight="1">
      <c r="A25" s="14">
        <v>15</v>
      </c>
      <c r="B25" s="63"/>
      <c r="C25" s="63"/>
      <c r="D25" s="63"/>
      <c r="E25" s="65"/>
      <c r="F25" s="27" t="str">
        <f t="shared" si="4"/>
        <v/>
      </c>
      <c r="G25" s="28" t="str">
        <f t="shared" si="5"/>
        <v/>
      </c>
      <c r="H25" s="53" t="str">
        <f t="shared" si="6"/>
        <v/>
      </c>
      <c r="I25" s="29" t="str">
        <f t="shared" si="7"/>
        <v/>
      </c>
      <c r="Y25" s="49" t="str">
        <f t="shared" si="0"/>
        <v/>
      </c>
      <c r="Z25" s="49" t="str">
        <f t="shared" si="1"/>
        <v/>
      </c>
      <c r="AA25" s="50" t="str">
        <f t="shared" si="2"/>
        <v/>
      </c>
      <c r="AB25" s="51" t="str">
        <f t="shared" si="3"/>
        <v/>
      </c>
    </row>
    <row r="26" spans="1:28" ht="26.65" customHeight="1">
      <c r="A26" s="14">
        <v>16</v>
      </c>
      <c r="B26" s="63"/>
      <c r="C26" s="63"/>
      <c r="D26" s="63"/>
      <c r="E26" s="65"/>
      <c r="F26" s="27" t="str">
        <f t="shared" si="4"/>
        <v/>
      </c>
      <c r="G26" s="28" t="str">
        <f t="shared" si="5"/>
        <v/>
      </c>
      <c r="H26" s="53" t="str">
        <f t="shared" si="6"/>
        <v/>
      </c>
      <c r="I26" s="29" t="str">
        <f t="shared" si="7"/>
        <v/>
      </c>
      <c r="Y26" s="49" t="str">
        <f t="shared" si="0"/>
        <v/>
      </c>
      <c r="Z26" s="49" t="str">
        <f t="shared" si="1"/>
        <v/>
      </c>
      <c r="AA26" s="50" t="str">
        <f t="shared" si="2"/>
        <v/>
      </c>
      <c r="AB26" s="51" t="str">
        <f t="shared" si="3"/>
        <v/>
      </c>
    </row>
    <row r="27" spans="1:28" ht="26.65" customHeight="1">
      <c r="A27" s="14">
        <v>17</v>
      </c>
      <c r="B27" s="63"/>
      <c r="C27" s="63"/>
      <c r="D27" s="63"/>
      <c r="E27" s="65"/>
      <c r="F27" s="27" t="str">
        <f t="shared" si="4"/>
        <v/>
      </c>
      <c r="G27" s="28" t="str">
        <f t="shared" si="5"/>
        <v/>
      </c>
      <c r="H27" s="53" t="str">
        <f t="shared" si="6"/>
        <v/>
      </c>
      <c r="I27" s="29" t="str">
        <f t="shared" si="7"/>
        <v/>
      </c>
      <c r="Y27" s="49" t="str">
        <f t="shared" si="0"/>
        <v/>
      </c>
      <c r="Z27" s="49" t="str">
        <f t="shared" si="1"/>
        <v/>
      </c>
      <c r="AA27" s="50" t="str">
        <f t="shared" si="2"/>
        <v/>
      </c>
      <c r="AB27" s="51" t="str">
        <f t="shared" si="3"/>
        <v/>
      </c>
    </row>
    <row r="28" spans="1:28" ht="26.65" customHeight="1">
      <c r="A28" s="14">
        <v>18</v>
      </c>
      <c r="B28" s="63"/>
      <c r="C28" s="63"/>
      <c r="D28" s="63"/>
      <c r="E28" s="65"/>
      <c r="F28" s="27" t="str">
        <f t="shared" si="4"/>
        <v/>
      </c>
      <c r="G28" s="28" t="str">
        <f t="shared" si="5"/>
        <v/>
      </c>
      <c r="H28" s="53" t="str">
        <f t="shared" si="6"/>
        <v/>
      </c>
      <c r="I28" s="29" t="str">
        <f t="shared" si="7"/>
        <v/>
      </c>
      <c r="Y28" s="49" t="str">
        <f t="shared" si="0"/>
        <v/>
      </c>
      <c r="Z28" s="49" t="str">
        <f t="shared" si="1"/>
        <v/>
      </c>
      <c r="AA28" s="50" t="str">
        <f t="shared" si="2"/>
        <v/>
      </c>
      <c r="AB28" s="51" t="str">
        <f t="shared" si="3"/>
        <v/>
      </c>
    </row>
    <row r="29" spans="1:28" ht="26.65" customHeight="1">
      <c r="A29" s="14">
        <v>19</v>
      </c>
      <c r="B29" s="63"/>
      <c r="C29" s="63"/>
      <c r="D29" s="63"/>
      <c r="E29" s="65"/>
      <c r="F29" s="27" t="str">
        <f t="shared" si="4"/>
        <v/>
      </c>
      <c r="G29" s="28" t="str">
        <f t="shared" si="5"/>
        <v/>
      </c>
      <c r="H29" s="53" t="str">
        <f t="shared" si="6"/>
        <v/>
      </c>
      <c r="I29" s="29" t="str">
        <f t="shared" si="7"/>
        <v/>
      </c>
      <c r="Y29" s="49" t="str">
        <f t="shared" si="0"/>
        <v/>
      </c>
      <c r="Z29" s="49" t="str">
        <f t="shared" si="1"/>
        <v/>
      </c>
      <c r="AA29" s="50" t="str">
        <f t="shared" si="2"/>
        <v/>
      </c>
      <c r="AB29" s="51" t="str">
        <f t="shared" si="3"/>
        <v/>
      </c>
    </row>
    <row r="30" spans="1:28" ht="26.65" customHeight="1">
      <c r="A30" s="14">
        <v>20</v>
      </c>
      <c r="B30" s="63"/>
      <c r="C30" s="63"/>
      <c r="D30" s="63"/>
      <c r="E30" s="65"/>
      <c r="F30" s="27" t="str">
        <f t="shared" si="4"/>
        <v/>
      </c>
      <c r="G30" s="28" t="str">
        <f t="shared" si="5"/>
        <v/>
      </c>
      <c r="H30" s="53" t="str">
        <f t="shared" si="6"/>
        <v/>
      </c>
      <c r="I30" s="29" t="str">
        <f t="shared" si="7"/>
        <v/>
      </c>
      <c r="Y30" s="49" t="str">
        <f t="shared" si="0"/>
        <v/>
      </c>
      <c r="Z30" s="49" t="str">
        <f t="shared" si="1"/>
        <v/>
      </c>
      <c r="AA30" s="50" t="str">
        <f t="shared" si="2"/>
        <v/>
      </c>
      <c r="AB30" s="51" t="str">
        <f t="shared" si="3"/>
        <v/>
      </c>
    </row>
    <row r="31" spans="1:28" ht="26.65" customHeight="1">
      <c r="A31" s="14">
        <v>21</v>
      </c>
      <c r="B31" s="63"/>
      <c r="C31" s="63"/>
      <c r="D31" s="63"/>
      <c r="E31" s="65"/>
      <c r="F31" s="27" t="str">
        <f t="shared" si="4"/>
        <v/>
      </c>
      <c r="G31" s="28" t="str">
        <f t="shared" si="5"/>
        <v/>
      </c>
      <c r="H31" s="53" t="str">
        <f t="shared" si="6"/>
        <v/>
      </c>
      <c r="I31" s="29" t="str">
        <f t="shared" si="7"/>
        <v/>
      </c>
      <c r="Y31" s="49" t="str">
        <f t="shared" si="0"/>
        <v/>
      </c>
      <c r="Z31" s="49" t="str">
        <f t="shared" si="1"/>
        <v/>
      </c>
      <c r="AA31" s="50" t="str">
        <f t="shared" si="2"/>
        <v/>
      </c>
      <c r="AB31" s="51" t="str">
        <f t="shared" si="3"/>
        <v/>
      </c>
    </row>
    <row r="32" spans="1:28" ht="26.65" customHeight="1">
      <c r="A32" s="14">
        <v>22</v>
      </c>
      <c r="B32" s="63"/>
      <c r="C32" s="63"/>
      <c r="D32" s="63"/>
      <c r="E32" s="65"/>
      <c r="F32" s="27" t="str">
        <f t="shared" si="4"/>
        <v/>
      </c>
      <c r="G32" s="28" t="str">
        <f t="shared" si="5"/>
        <v/>
      </c>
      <c r="H32" s="53" t="str">
        <f t="shared" si="6"/>
        <v/>
      </c>
      <c r="I32" s="29" t="str">
        <f t="shared" si="7"/>
        <v/>
      </c>
      <c r="Y32" s="49" t="str">
        <f t="shared" si="0"/>
        <v/>
      </c>
      <c r="Z32" s="49" t="str">
        <f t="shared" si="1"/>
        <v/>
      </c>
      <c r="AA32" s="50" t="str">
        <f t="shared" si="2"/>
        <v/>
      </c>
      <c r="AB32" s="51" t="str">
        <f t="shared" si="3"/>
        <v/>
      </c>
    </row>
    <row r="33" spans="1:28" ht="26.65" customHeight="1">
      <c r="A33" s="14">
        <v>23</v>
      </c>
      <c r="B33" s="63"/>
      <c r="C33" s="63"/>
      <c r="D33" s="63"/>
      <c r="E33" s="65"/>
      <c r="F33" s="27" t="str">
        <f t="shared" si="4"/>
        <v/>
      </c>
      <c r="G33" s="28" t="str">
        <f t="shared" si="5"/>
        <v/>
      </c>
      <c r="H33" s="53" t="str">
        <f t="shared" si="6"/>
        <v/>
      </c>
      <c r="I33" s="29" t="str">
        <f t="shared" si="7"/>
        <v/>
      </c>
      <c r="Y33" s="49" t="str">
        <f t="shared" si="0"/>
        <v/>
      </c>
      <c r="Z33" s="49" t="str">
        <f t="shared" si="1"/>
        <v/>
      </c>
      <c r="AA33" s="50" t="str">
        <f t="shared" si="2"/>
        <v/>
      </c>
      <c r="AB33" s="51" t="str">
        <f t="shared" si="3"/>
        <v/>
      </c>
    </row>
    <row r="34" spans="1:28" ht="26.65" customHeight="1">
      <c r="A34" s="14">
        <v>24</v>
      </c>
      <c r="B34" s="63"/>
      <c r="C34" s="63"/>
      <c r="D34" s="63"/>
      <c r="E34" s="65"/>
      <c r="F34" s="27" t="str">
        <f t="shared" si="4"/>
        <v/>
      </c>
      <c r="G34" s="28" t="str">
        <f t="shared" si="5"/>
        <v/>
      </c>
      <c r="H34" s="53" t="str">
        <f t="shared" si="6"/>
        <v/>
      </c>
      <c r="I34" s="29" t="str">
        <f t="shared" si="7"/>
        <v/>
      </c>
      <c r="Y34" s="49" t="str">
        <f t="shared" si="0"/>
        <v/>
      </c>
      <c r="Z34" s="49" t="str">
        <f t="shared" si="1"/>
        <v/>
      </c>
      <c r="AA34" s="50" t="str">
        <f t="shared" si="2"/>
        <v/>
      </c>
      <c r="AB34" s="51" t="str">
        <f t="shared" si="3"/>
        <v/>
      </c>
    </row>
    <row r="35" spans="1:28" ht="26.65" customHeight="1">
      <c r="A35" s="14">
        <v>25</v>
      </c>
      <c r="B35" s="63"/>
      <c r="C35" s="63"/>
      <c r="D35" s="63"/>
      <c r="E35" s="65"/>
      <c r="F35" s="27" t="str">
        <f t="shared" si="4"/>
        <v/>
      </c>
      <c r="G35" s="28" t="str">
        <f t="shared" si="5"/>
        <v/>
      </c>
      <c r="H35" s="53" t="str">
        <f t="shared" si="6"/>
        <v/>
      </c>
      <c r="I35" s="29" t="str">
        <f t="shared" si="7"/>
        <v/>
      </c>
      <c r="Y35" s="49" t="str">
        <f t="shared" si="0"/>
        <v/>
      </c>
      <c r="Z35" s="49" t="str">
        <f t="shared" si="1"/>
        <v/>
      </c>
      <c r="AA35" s="50" t="str">
        <f t="shared" si="2"/>
        <v/>
      </c>
      <c r="AB35" s="51" t="str">
        <f t="shared" si="3"/>
        <v/>
      </c>
    </row>
  </sheetData>
  <sheetProtection algorithmName="SHA-512" hashValue="TzpdOdyTCSNjy5MEbcS1TnOKoEcwZ4ZS6xfnFigiuy4wdL3Tbt6QNabea5ePiy1zdQPr+0IwK0zdDzJ47ZWMrA==" saltValue="GCXF3XloQGrY2HbH6qbaBg==" spinCount="100000" sheet="1" formatCells="0" formatColumns="0" formatRows="0" insertColumns="0" insertRows="0" deleteColumns="0" deleteRows="0" sort="0" autoFilter="0"/>
  <customSheetViews>
    <customSheetView guid="{4AC1D498-6723-4F39-8953-F4897739A8A8}" showPageBreaks="1" showGridLines="0">
      <pane ySplit="10" topLeftCell="A11" activePane="bottomLeft" state="frozen"/>
      <selection pane="bottomLeft" activeCell="H6" sqref="H6"/>
      <pageMargins left="0.47" right="0.11811023622047245" top="0.59055118110236227" bottom="0.47244094488188981" header="0.31496062992125984" footer="0.19685039370078741"/>
      <pageSetup paperSize="9" orientation="portrait" r:id="rId1"/>
    </customSheetView>
  </customSheetViews>
  <mergeCells count="9">
    <mergeCell ref="F8:I8"/>
    <mergeCell ref="F9:F10"/>
    <mergeCell ref="G9:G10"/>
    <mergeCell ref="B2:E2"/>
    <mergeCell ref="B8:E8"/>
    <mergeCell ref="B9:B10"/>
    <mergeCell ref="C9:C10"/>
    <mergeCell ref="D9:D10"/>
    <mergeCell ref="E9:E10"/>
  </mergeCells>
  <phoneticPr fontId="2"/>
  <conditionalFormatting sqref="AA11:AA35 H11:H35">
    <cfRule type="cellIs" dxfId="0" priority="6" operator="lessThan">
      <formula>$I$5</formula>
    </cfRule>
  </conditionalFormatting>
  <dataValidations count="2">
    <dataValidation imeMode="off" allowBlank="1" showInputMessage="1" showErrorMessage="1" sqref="E1 B1 I2:I6 E4:E1048576 B4:B1048576" xr:uid="{00000000-0002-0000-0000-000000000000}"/>
    <dataValidation imeMode="hiragana" allowBlank="1" showInputMessage="1" showErrorMessage="1" sqref="B2:E2 C1:D1 C4:D1048576" xr:uid="{00000000-0002-0000-0000-000001000000}"/>
  </dataValidations>
  <pageMargins left="0.47244094488188981" right="0.11811023622047245" top="0.39370078740157483" bottom="0.39370078740157483" header="0.31496062992125984" footer="0.19685039370078741"/>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2"/>
  <sheetViews>
    <sheetView showGridLines="0" showRowColHeaders="0" zoomScaleNormal="100" workbookViewId="0"/>
  </sheetViews>
  <sheetFormatPr defaultColWidth="8.90625" defaultRowHeight="18" customHeight="1"/>
  <cols>
    <col min="1" max="1" width="3.7265625" style="12" customWidth="1"/>
    <col min="2" max="2" width="3.453125" style="12" customWidth="1"/>
    <col min="3" max="3" width="3" style="8" customWidth="1"/>
    <col min="4" max="4" width="6" style="8" customWidth="1"/>
    <col min="5" max="5" width="3.453125" style="9" customWidth="1"/>
    <col min="6" max="6" width="12.453125" style="10" customWidth="1"/>
    <col min="7" max="7" width="11.453125" style="10" customWidth="1"/>
    <col min="8" max="8" width="10.08984375" style="10" customWidth="1"/>
    <col min="9" max="9" width="9" style="8" customWidth="1"/>
    <col min="10" max="10" width="13.7265625" style="9" customWidth="1"/>
    <col min="11" max="14" width="8.90625" style="11"/>
    <col min="15" max="15" width="12.7265625" style="11" customWidth="1"/>
    <col min="16" max="16384" width="8.90625" style="11"/>
  </cols>
  <sheetData>
    <row r="1" spans="1:16" s="6" customFormat="1" ht="18" customHeight="1">
      <c r="B1" s="7"/>
    </row>
    <row r="2" spans="1:16" s="6" customFormat="1" ht="25.5" customHeight="1">
      <c r="A2" s="30" t="s">
        <v>31</v>
      </c>
      <c r="B2" s="7"/>
    </row>
    <row r="3" spans="1:16" s="6" customFormat="1" ht="25.5" customHeight="1">
      <c r="A3" s="34"/>
      <c r="B3" s="34">
        <v>1</v>
      </c>
      <c r="C3" s="35" t="s">
        <v>34</v>
      </c>
      <c r="D3" s="35"/>
    </row>
    <row r="4" spans="1:16" s="6" customFormat="1" ht="18" customHeight="1">
      <c r="A4" s="34"/>
      <c r="B4" s="34"/>
      <c r="C4" s="35"/>
      <c r="D4" s="35"/>
    </row>
    <row r="5" spans="1:16" s="6" customFormat="1" ht="25.5" customHeight="1">
      <c r="A5" s="30"/>
      <c r="B5" s="7"/>
      <c r="C5" s="66" t="s">
        <v>35</v>
      </c>
      <c r="D5" s="66"/>
      <c r="E5" s="66"/>
      <c r="F5" s="66"/>
      <c r="G5" s="66"/>
      <c r="H5" s="66"/>
      <c r="I5" s="66"/>
      <c r="J5" s="66"/>
      <c r="K5" s="66"/>
      <c r="L5" s="66"/>
      <c r="M5" s="66"/>
      <c r="N5" s="66"/>
      <c r="O5" s="66"/>
      <c r="P5" s="66"/>
    </row>
    <row r="6" spans="1:16" s="6" customFormat="1" ht="20.25" customHeight="1">
      <c r="A6" s="30"/>
      <c r="B6" s="7"/>
      <c r="C6" s="67"/>
      <c r="D6" s="97" t="s">
        <v>67</v>
      </c>
      <c r="E6" s="97"/>
      <c r="F6" s="97"/>
      <c r="G6" s="97" t="s">
        <v>40</v>
      </c>
      <c r="H6" s="97"/>
      <c r="I6" s="97"/>
      <c r="J6" s="97"/>
      <c r="K6" s="97"/>
      <c r="L6" s="98"/>
      <c r="M6" s="98"/>
      <c r="N6" s="98"/>
      <c r="O6" s="98"/>
      <c r="P6" s="66"/>
    </row>
    <row r="7" spans="1:16" s="6" customFormat="1" ht="20.25" customHeight="1">
      <c r="A7" s="30"/>
      <c r="B7" s="7"/>
      <c r="C7" s="67"/>
      <c r="D7" s="99" t="s">
        <v>84</v>
      </c>
      <c r="E7" s="97"/>
      <c r="F7" s="97"/>
      <c r="G7" s="97" t="s">
        <v>37</v>
      </c>
      <c r="H7" s="97"/>
      <c r="I7" s="97"/>
      <c r="J7" s="97"/>
      <c r="K7" s="97"/>
      <c r="L7" s="98"/>
      <c r="M7" s="98"/>
      <c r="N7" s="98"/>
      <c r="O7" s="98"/>
      <c r="P7" s="66"/>
    </row>
    <row r="8" spans="1:16" s="6" customFormat="1" ht="20.25" customHeight="1">
      <c r="A8" s="30"/>
      <c r="B8" s="7"/>
      <c r="C8" s="67"/>
      <c r="D8" s="97" t="s">
        <v>68</v>
      </c>
      <c r="E8" s="97"/>
      <c r="F8" s="97"/>
      <c r="G8" s="97" t="s">
        <v>38</v>
      </c>
      <c r="H8" s="97"/>
      <c r="I8" s="97"/>
      <c r="J8" s="97"/>
      <c r="K8" s="97"/>
      <c r="L8" s="98"/>
      <c r="M8" s="98"/>
      <c r="N8" s="98"/>
      <c r="O8" s="98"/>
      <c r="P8" s="66"/>
    </row>
    <row r="9" spans="1:16" s="6" customFormat="1" ht="20.25" customHeight="1">
      <c r="A9" s="30"/>
      <c r="B9" s="7"/>
      <c r="C9" s="67"/>
      <c r="D9" s="97" t="s">
        <v>85</v>
      </c>
      <c r="E9" s="97"/>
      <c r="F9" s="97"/>
      <c r="G9" s="97" t="s">
        <v>41</v>
      </c>
      <c r="H9" s="97"/>
      <c r="I9" s="97"/>
      <c r="J9" s="97"/>
      <c r="K9" s="97"/>
      <c r="L9" s="98"/>
      <c r="M9" s="98"/>
      <c r="N9" s="98"/>
      <c r="O9" s="98"/>
      <c r="P9" s="66"/>
    </row>
    <row r="10" spans="1:16" s="6" customFormat="1" ht="20.25" customHeight="1">
      <c r="A10" s="30"/>
      <c r="B10" s="7"/>
      <c r="C10" s="67"/>
      <c r="D10" s="97" t="s">
        <v>36</v>
      </c>
      <c r="E10" s="97"/>
      <c r="F10" s="97"/>
      <c r="G10" s="97" t="s">
        <v>39</v>
      </c>
      <c r="H10" s="97"/>
      <c r="I10" s="97"/>
      <c r="J10" s="97"/>
      <c r="K10" s="97"/>
      <c r="L10" s="98"/>
      <c r="M10" s="98"/>
      <c r="N10" s="98"/>
      <c r="O10" s="98"/>
      <c r="P10" s="66"/>
    </row>
    <row r="11" spans="1:16" s="6" customFormat="1" ht="25.5" customHeight="1">
      <c r="A11" s="30"/>
      <c r="B11" s="7"/>
    </row>
    <row r="12" spans="1:16" s="6" customFormat="1" ht="18" customHeight="1">
      <c r="A12" s="30"/>
      <c r="B12" s="7"/>
      <c r="D12" s="30" t="s">
        <v>26</v>
      </c>
      <c r="E12" s="30"/>
      <c r="F12" s="33"/>
    </row>
    <row r="13" spans="1:16" s="6" customFormat="1" ht="18" customHeight="1">
      <c r="A13" s="30"/>
      <c r="B13" s="7"/>
      <c r="D13" s="66"/>
      <c r="E13" s="66" t="s">
        <v>27</v>
      </c>
      <c r="F13" s="67"/>
      <c r="G13" s="66"/>
      <c r="H13" s="66"/>
      <c r="I13" s="66"/>
      <c r="J13" s="66"/>
      <c r="K13" s="66"/>
      <c r="L13" s="66"/>
      <c r="M13" s="66"/>
      <c r="N13" s="66"/>
    </row>
    <row r="14" spans="1:16" s="6" customFormat="1" ht="18" customHeight="1">
      <c r="A14" s="30"/>
      <c r="B14" s="7"/>
      <c r="D14" s="66"/>
      <c r="E14" s="66" t="s">
        <v>28</v>
      </c>
      <c r="F14" s="67"/>
      <c r="G14" s="66"/>
      <c r="H14" s="66"/>
      <c r="I14" s="66"/>
      <c r="J14" s="66"/>
      <c r="K14" s="66"/>
      <c r="L14" s="66"/>
      <c r="M14" s="66"/>
      <c r="N14" s="66"/>
    </row>
    <row r="15" spans="1:16" s="6" customFormat="1" ht="18" customHeight="1">
      <c r="A15" s="30"/>
      <c r="B15" s="7"/>
      <c r="D15" s="66"/>
      <c r="E15" s="66" t="s">
        <v>29</v>
      </c>
      <c r="F15" s="67"/>
      <c r="G15" s="66"/>
      <c r="H15" s="66"/>
      <c r="I15" s="66"/>
      <c r="J15" s="66"/>
      <c r="K15" s="66"/>
      <c r="L15" s="66"/>
      <c r="M15" s="66"/>
      <c r="N15" s="66"/>
    </row>
    <row r="16" spans="1:16" s="6" customFormat="1" ht="18" customHeight="1">
      <c r="A16" s="30"/>
      <c r="B16" s="7"/>
    </row>
    <row r="17" spans="1:12" s="6" customFormat="1" ht="18" customHeight="1">
      <c r="A17" s="30"/>
      <c r="B17" s="7"/>
      <c r="D17" s="30" t="s">
        <v>2</v>
      </c>
      <c r="E17" s="30"/>
      <c r="F17" s="30"/>
      <c r="G17" s="30"/>
    </row>
    <row r="18" spans="1:12" s="6" customFormat="1" ht="18" customHeight="1">
      <c r="A18" s="30"/>
      <c r="B18" s="7"/>
      <c r="E18" s="66" t="s">
        <v>4</v>
      </c>
      <c r="F18" s="66"/>
      <c r="G18" s="66"/>
      <c r="H18" s="66"/>
      <c r="I18" s="66"/>
      <c r="J18" s="66"/>
      <c r="K18" s="66"/>
    </row>
    <row r="19" spans="1:12" s="6" customFormat="1" ht="18" customHeight="1">
      <c r="A19" s="30"/>
      <c r="B19" s="7"/>
      <c r="E19" s="66" t="s">
        <v>42</v>
      </c>
      <c r="F19" s="66"/>
      <c r="G19" s="66"/>
      <c r="H19" s="66"/>
      <c r="I19" s="66"/>
      <c r="J19" s="66"/>
      <c r="K19" s="66"/>
    </row>
    <row r="20" spans="1:12" s="6" customFormat="1" ht="18" customHeight="1">
      <c r="A20" s="30"/>
      <c r="B20" s="7"/>
      <c r="E20" s="66"/>
      <c r="F20" s="68" t="s">
        <v>3</v>
      </c>
      <c r="G20" s="69"/>
      <c r="H20" s="66"/>
      <c r="I20" s="66"/>
      <c r="J20" s="66"/>
      <c r="K20" s="66"/>
    </row>
    <row r="21" spans="1:12" s="6" customFormat="1" ht="18" customHeight="1">
      <c r="A21" s="30"/>
      <c r="B21" s="7"/>
      <c r="E21" s="66"/>
      <c r="F21" s="70" t="s">
        <v>69</v>
      </c>
      <c r="G21" s="71"/>
      <c r="H21" s="66"/>
      <c r="I21" s="66"/>
      <c r="J21" s="66"/>
      <c r="K21" s="66"/>
    </row>
    <row r="22" spans="1:12" s="6" customFormat="1" ht="18" customHeight="1">
      <c r="A22" s="30"/>
      <c r="B22" s="7"/>
      <c r="E22" s="66"/>
      <c r="F22" s="72" t="s">
        <v>70</v>
      </c>
      <c r="G22" s="73"/>
      <c r="H22" s="66"/>
      <c r="I22" s="66"/>
      <c r="J22" s="66"/>
      <c r="K22" s="66"/>
    </row>
    <row r="23" spans="1:12" s="6" customFormat="1" ht="18" customHeight="1">
      <c r="A23" s="30"/>
      <c r="B23" s="7"/>
      <c r="E23" s="66"/>
      <c r="F23" s="74" t="s">
        <v>71</v>
      </c>
      <c r="G23" s="75"/>
      <c r="H23" s="66"/>
      <c r="I23" s="66"/>
      <c r="J23" s="66"/>
      <c r="K23" s="66"/>
    </row>
    <row r="24" spans="1:12" s="6" customFormat="1" ht="25.5" customHeight="1">
      <c r="A24" s="30"/>
      <c r="B24" s="7"/>
    </row>
    <row r="25" spans="1:12" s="6" customFormat="1" ht="18" customHeight="1">
      <c r="B25" s="7"/>
    </row>
    <row r="26" spans="1:12" s="32" customFormat="1" ht="28" customHeight="1">
      <c r="A26" s="34"/>
      <c r="B26" s="34">
        <v>2</v>
      </c>
      <c r="C26" s="35" t="s">
        <v>6</v>
      </c>
      <c r="D26" s="35"/>
    </row>
    <row r="27" spans="1:12" s="32" customFormat="1" ht="18" customHeight="1">
      <c r="A27" s="34"/>
      <c r="B27" s="34"/>
      <c r="C27" s="35"/>
      <c r="D27" s="35"/>
    </row>
    <row r="28" spans="1:12" s="30" customFormat="1" ht="24" customHeight="1">
      <c r="B28" s="31"/>
      <c r="C28" s="30" t="s">
        <v>13</v>
      </c>
    </row>
    <row r="29" spans="1:12" s="6" customFormat="1" ht="18" customHeight="1">
      <c r="B29" s="7"/>
      <c r="D29" s="66" t="s">
        <v>7</v>
      </c>
      <c r="E29" s="66"/>
      <c r="F29" s="66"/>
      <c r="G29" s="66"/>
      <c r="H29" s="66"/>
      <c r="I29" s="66"/>
      <c r="J29" s="66"/>
      <c r="K29" s="66"/>
      <c r="L29" s="66"/>
    </row>
    <row r="30" spans="1:12" s="6" customFormat="1" ht="18" customHeight="1">
      <c r="B30" s="7"/>
      <c r="D30" s="66" t="s">
        <v>12</v>
      </c>
      <c r="E30" s="66"/>
      <c r="F30" s="66"/>
      <c r="G30" s="66"/>
      <c r="H30" s="66"/>
      <c r="I30" s="66"/>
      <c r="J30" s="66"/>
      <c r="K30" s="66"/>
      <c r="L30" s="66"/>
    </row>
    <row r="31" spans="1:12" s="6" customFormat="1" ht="18" customHeight="1">
      <c r="B31" s="7"/>
      <c r="D31" s="66" t="s">
        <v>72</v>
      </c>
      <c r="E31" s="66"/>
      <c r="F31" s="66"/>
      <c r="G31" s="66"/>
      <c r="H31" s="66"/>
      <c r="I31" s="66"/>
      <c r="J31" s="66"/>
      <c r="K31" s="66"/>
      <c r="L31" s="66"/>
    </row>
    <row r="32" spans="1:12" s="6" customFormat="1" ht="18" customHeight="1">
      <c r="B32" s="7"/>
    </row>
    <row r="33" spans="2:13" s="30" customFormat="1" ht="24" customHeight="1">
      <c r="B33" s="31"/>
      <c r="C33" s="30" t="s">
        <v>14</v>
      </c>
    </row>
    <row r="34" spans="2:13" s="6" customFormat="1" ht="18" customHeight="1">
      <c r="B34" s="7"/>
      <c r="D34" s="66" t="s">
        <v>9</v>
      </c>
      <c r="E34" s="66"/>
      <c r="F34" s="66"/>
      <c r="G34" s="66"/>
      <c r="H34" s="66"/>
      <c r="I34" s="66"/>
      <c r="J34" s="66"/>
      <c r="K34" s="66"/>
      <c r="L34" s="66"/>
    </row>
    <row r="35" spans="2:13" s="6" customFormat="1" ht="18" customHeight="1">
      <c r="B35" s="7"/>
      <c r="D35" s="66" t="s">
        <v>10</v>
      </c>
      <c r="E35" s="66"/>
      <c r="F35" s="66"/>
      <c r="G35" s="66"/>
      <c r="H35" s="66"/>
      <c r="I35" s="66"/>
      <c r="J35" s="66"/>
      <c r="K35" s="66"/>
      <c r="L35" s="66"/>
    </row>
    <row r="36" spans="2:13" s="6" customFormat="1" ht="18" customHeight="1">
      <c r="B36" s="7"/>
      <c r="D36" s="66" t="s">
        <v>11</v>
      </c>
      <c r="E36" s="66"/>
      <c r="F36" s="66"/>
      <c r="G36" s="66"/>
      <c r="H36" s="66"/>
      <c r="I36" s="66"/>
      <c r="J36" s="66"/>
      <c r="K36" s="66"/>
      <c r="L36" s="66"/>
    </row>
    <row r="37" spans="2:13" s="6" customFormat="1" ht="18" customHeight="1">
      <c r="B37" s="7"/>
      <c r="D37" s="66" t="s">
        <v>15</v>
      </c>
      <c r="E37" s="66"/>
      <c r="F37" s="66"/>
      <c r="G37" s="66"/>
      <c r="H37" s="66"/>
      <c r="I37" s="66"/>
      <c r="J37" s="66"/>
      <c r="K37" s="66"/>
      <c r="L37" s="66"/>
    </row>
    <row r="38" spans="2:13" s="6" customFormat="1" ht="18" customHeight="1">
      <c r="B38" s="7"/>
      <c r="D38" s="66" t="s">
        <v>16</v>
      </c>
      <c r="E38" s="66"/>
      <c r="F38" s="66"/>
      <c r="G38" s="66"/>
      <c r="H38" s="66"/>
      <c r="I38" s="66"/>
      <c r="J38" s="66"/>
      <c r="K38" s="66"/>
      <c r="L38" s="66"/>
    </row>
    <row r="39" spans="2:13" s="6" customFormat="1" ht="18" customHeight="1">
      <c r="B39" s="7"/>
    </row>
    <row r="40" spans="2:13" s="30" customFormat="1" ht="24" customHeight="1">
      <c r="B40" s="31"/>
      <c r="C40" s="30" t="s">
        <v>76</v>
      </c>
    </row>
    <row r="41" spans="2:13" s="6" customFormat="1" ht="18" customHeight="1">
      <c r="B41" s="7"/>
      <c r="D41" s="66" t="s">
        <v>77</v>
      </c>
      <c r="E41" s="66"/>
      <c r="F41" s="66"/>
      <c r="G41" s="66"/>
      <c r="H41" s="66"/>
      <c r="I41" s="66"/>
      <c r="J41" s="66"/>
      <c r="K41" s="66"/>
      <c r="L41" s="66"/>
      <c r="M41" s="66"/>
    </row>
    <row r="42" spans="2:13" s="6" customFormat="1" ht="18" customHeight="1">
      <c r="B42" s="7"/>
      <c r="D42" s="66" t="s">
        <v>78</v>
      </c>
      <c r="E42" s="66"/>
      <c r="F42" s="66"/>
      <c r="G42" s="66"/>
      <c r="H42" s="66"/>
      <c r="I42" s="66"/>
      <c r="J42" s="66"/>
      <c r="K42" s="66"/>
      <c r="L42" s="66"/>
      <c r="M42" s="66"/>
    </row>
    <row r="43" spans="2:13" s="6" customFormat="1" ht="18" customHeight="1">
      <c r="B43" s="7"/>
      <c r="D43" s="66" t="s">
        <v>83</v>
      </c>
      <c r="E43" s="66"/>
      <c r="F43" s="66"/>
      <c r="G43" s="66"/>
      <c r="H43" s="66"/>
      <c r="I43" s="66"/>
      <c r="J43" s="66"/>
      <c r="K43" s="66"/>
      <c r="L43" s="66"/>
      <c r="M43" s="66"/>
    </row>
    <row r="44" spans="2:13" s="6" customFormat="1" ht="18" customHeight="1">
      <c r="B44" s="7"/>
      <c r="D44" s="66" t="s">
        <v>80</v>
      </c>
      <c r="E44" s="66"/>
      <c r="F44" s="66"/>
      <c r="G44" s="66"/>
      <c r="H44" s="66"/>
      <c r="I44" s="66"/>
      <c r="J44" s="66"/>
      <c r="K44" s="66"/>
      <c r="L44" s="66"/>
      <c r="M44" s="66"/>
    </row>
    <row r="45" spans="2:13" s="6" customFormat="1" ht="18" customHeight="1">
      <c r="B45" s="7"/>
      <c r="D45" s="80" t="s">
        <v>79</v>
      </c>
      <c r="E45" s="66"/>
      <c r="F45" s="66"/>
      <c r="G45" s="66"/>
      <c r="H45" s="66"/>
      <c r="I45" s="66"/>
      <c r="J45" s="66"/>
      <c r="K45" s="66"/>
      <c r="L45" s="66"/>
      <c r="M45" s="66"/>
    </row>
    <row r="46" spans="2:13" s="6" customFormat="1" ht="18" customHeight="1">
      <c r="B46" s="7"/>
      <c r="D46" s="66"/>
      <c r="E46" s="66"/>
      <c r="F46" s="66"/>
      <c r="G46" s="66"/>
      <c r="H46" s="66"/>
      <c r="I46" s="66"/>
      <c r="J46" s="66"/>
      <c r="K46" s="66"/>
      <c r="L46" s="66"/>
      <c r="M46" s="66"/>
    </row>
    <row r="47" spans="2:13" s="6" customFormat="1" ht="18" customHeight="1">
      <c r="B47" s="7"/>
      <c r="D47" s="66" t="s">
        <v>81</v>
      </c>
      <c r="E47" s="66"/>
      <c r="F47" s="66"/>
      <c r="G47" s="66"/>
      <c r="H47" s="66"/>
      <c r="I47" s="66"/>
      <c r="J47" s="66"/>
      <c r="K47" s="66"/>
      <c r="L47" s="66"/>
      <c r="M47" s="66"/>
    </row>
    <row r="48" spans="2:13" s="6" customFormat="1" ht="18" customHeight="1">
      <c r="B48" s="7"/>
      <c r="D48" s="80" t="s">
        <v>82</v>
      </c>
      <c r="E48" s="66"/>
      <c r="F48" s="66"/>
      <c r="G48" s="66"/>
      <c r="H48" s="66"/>
      <c r="I48" s="66"/>
      <c r="J48" s="66"/>
      <c r="K48" s="66"/>
      <c r="L48" s="66"/>
      <c r="M48" s="66"/>
    </row>
    <row r="49" spans="1:12" s="6" customFormat="1" ht="18" customHeight="1">
      <c r="B49" s="7"/>
    </row>
    <row r="50" spans="1:12" ht="18" customHeight="1">
      <c r="A50" s="8"/>
      <c r="B50" s="9"/>
      <c r="J50" s="8"/>
    </row>
    <row r="51" spans="1:12" s="32" customFormat="1" ht="28" customHeight="1">
      <c r="B51" s="34">
        <v>3</v>
      </c>
      <c r="C51" s="36" t="s">
        <v>5</v>
      </c>
      <c r="D51" s="35"/>
      <c r="E51" s="6"/>
      <c r="F51" s="13"/>
      <c r="G51" s="6"/>
    </row>
    <row r="52" spans="1:12" s="32" customFormat="1" ht="28" customHeight="1">
      <c r="B52" s="34"/>
      <c r="C52" s="38" t="s">
        <v>44</v>
      </c>
      <c r="D52" s="35"/>
      <c r="E52" s="6"/>
      <c r="F52" s="13"/>
      <c r="G52" s="6"/>
    </row>
    <row r="53" spans="1:12" s="32" customFormat="1" ht="28" customHeight="1">
      <c r="B53" s="34"/>
      <c r="C53" s="81" t="s">
        <v>43</v>
      </c>
      <c r="D53" s="35"/>
      <c r="E53" s="6"/>
      <c r="F53" s="13"/>
      <c r="G53" s="6"/>
    </row>
    <row r="54" spans="1:12" s="32" customFormat="1" ht="18" customHeight="1">
      <c r="B54" s="34"/>
      <c r="C54" s="34"/>
      <c r="D54" s="35"/>
      <c r="E54" s="6"/>
      <c r="F54" s="13"/>
      <c r="G54" s="6"/>
    </row>
    <row r="55" spans="1:12" s="30" customFormat="1" ht="24" customHeight="1">
      <c r="B55" s="31"/>
      <c r="C55" s="30" t="s">
        <v>45</v>
      </c>
    </row>
    <row r="56" spans="1:12" s="6" customFormat="1" ht="18" customHeight="1">
      <c r="B56" s="7"/>
      <c r="C56" s="30" t="s">
        <v>8</v>
      </c>
      <c r="D56" s="30" t="s">
        <v>17</v>
      </c>
      <c r="E56" s="66"/>
      <c r="F56" s="66"/>
      <c r="G56" s="66"/>
      <c r="H56" s="66"/>
      <c r="I56" s="66"/>
      <c r="J56" s="66"/>
      <c r="K56" s="66"/>
      <c r="L56" s="66"/>
    </row>
    <row r="57" spans="1:12" s="6" customFormat="1" ht="24" customHeight="1">
      <c r="B57" s="7"/>
      <c r="C57" s="66"/>
      <c r="D57" s="66" t="s">
        <v>73</v>
      </c>
      <c r="E57" s="66"/>
      <c r="F57" s="66"/>
      <c r="G57" s="66"/>
      <c r="H57" s="66"/>
      <c r="I57" s="66"/>
      <c r="J57" s="66"/>
      <c r="K57" s="66"/>
      <c r="L57" s="66"/>
    </row>
    <row r="58" spans="1:12" s="6" customFormat="1" ht="12.75" customHeight="1">
      <c r="B58" s="7"/>
      <c r="C58" s="66"/>
      <c r="D58" s="66"/>
      <c r="E58" s="66"/>
      <c r="F58" s="66"/>
      <c r="G58" s="66"/>
      <c r="H58" s="66"/>
      <c r="I58" s="66"/>
      <c r="J58" s="66"/>
      <c r="K58" s="66"/>
      <c r="L58" s="66"/>
    </row>
    <row r="59" spans="1:12" s="6" customFormat="1" ht="18" customHeight="1">
      <c r="B59" s="7"/>
      <c r="C59" s="30" t="s">
        <v>18</v>
      </c>
      <c r="D59" s="30" t="s">
        <v>19</v>
      </c>
      <c r="E59" s="66"/>
      <c r="F59" s="66"/>
      <c r="G59" s="66"/>
      <c r="H59" s="66"/>
      <c r="I59" s="66"/>
      <c r="J59" s="66"/>
      <c r="K59" s="66"/>
      <c r="L59" s="66"/>
    </row>
    <row r="60" spans="1:12" s="6" customFormat="1" ht="18" customHeight="1">
      <c r="B60" s="7"/>
      <c r="C60" s="66"/>
      <c r="D60" s="66" t="s">
        <v>74</v>
      </c>
      <c r="E60" s="66"/>
      <c r="F60" s="66"/>
      <c r="G60" s="66"/>
      <c r="H60" s="66"/>
      <c r="I60" s="66"/>
      <c r="J60" s="66"/>
      <c r="K60" s="66"/>
      <c r="L60" s="66"/>
    </row>
    <row r="61" spans="1:12" s="6" customFormat="1" ht="18" customHeight="1">
      <c r="B61" s="7"/>
      <c r="C61" s="66"/>
      <c r="D61" s="66" t="s">
        <v>20</v>
      </c>
      <c r="E61" s="66"/>
      <c r="F61" s="66"/>
      <c r="G61" s="66"/>
      <c r="H61" s="66"/>
      <c r="I61" s="66"/>
      <c r="J61" s="66"/>
      <c r="K61" s="66"/>
      <c r="L61" s="66"/>
    </row>
    <row r="62" spans="1:12" s="6" customFormat="1" ht="18" customHeight="1">
      <c r="B62" s="7"/>
      <c r="C62" s="66"/>
      <c r="D62" s="66" t="s">
        <v>25</v>
      </c>
      <c r="E62" s="66"/>
      <c r="F62" s="66"/>
      <c r="G62" s="66"/>
      <c r="H62" s="66"/>
      <c r="I62" s="66"/>
      <c r="J62" s="66"/>
      <c r="K62" s="66"/>
      <c r="L62" s="66"/>
    </row>
    <row r="63" spans="1:12" s="6" customFormat="1" ht="18" customHeight="1">
      <c r="B63" s="7"/>
      <c r="C63" s="66"/>
      <c r="D63" s="66" t="s">
        <v>21</v>
      </c>
      <c r="E63" s="66"/>
      <c r="F63" s="66"/>
      <c r="G63" s="66"/>
      <c r="H63" s="66"/>
      <c r="I63" s="66"/>
      <c r="J63" s="66"/>
      <c r="K63" s="66"/>
      <c r="L63" s="66"/>
    </row>
    <row r="64" spans="1:12" s="6" customFormat="1" ht="18" customHeight="1">
      <c r="B64" s="7"/>
      <c r="C64" s="66"/>
      <c r="D64" s="66"/>
      <c r="E64" s="66"/>
      <c r="F64" s="66"/>
      <c r="G64" s="66"/>
      <c r="H64" s="66"/>
      <c r="I64" s="66"/>
      <c r="J64" s="66"/>
      <c r="K64" s="66"/>
      <c r="L64" s="66"/>
    </row>
    <row r="65" spans="2:12" s="6" customFormat="1" ht="18" customHeight="1">
      <c r="B65" s="7"/>
      <c r="C65" s="66"/>
      <c r="D65" s="66" t="s">
        <v>75</v>
      </c>
      <c r="E65" s="66"/>
      <c r="F65" s="66"/>
      <c r="G65" s="66"/>
      <c r="H65" s="66"/>
      <c r="I65" s="66"/>
      <c r="J65" s="66"/>
      <c r="K65" s="66"/>
      <c r="L65" s="66"/>
    </row>
    <row r="66" spans="2:12" s="6" customFormat="1" ht="18" customHeight="1">
      <c r="B66" s="7"/>
      <c r="C66" s="66"/>
      <c r="D66" s="66" t="s">
        <v>22</v>
      </c>
      <c r="E66" s="66"/>
      <c r="F66" s="66"/>
      <c r="G66" s="66"/>
      <c r="H66" s="66"/>
      <c r="I66" s="66"/>
      <c r="J66" s="66"/>
      <c r="K66" s="66"/>
      <c r="L66" s="66"/>
    </row>
    <row r="67" spans="2:12" s="6" customFormat="1" ht="18" customHeight="1">
      <c r="B67" s="7"/>
      <c r="C67" s="66"/>
      <c r="D67" s="66"/>
      <c r="E67" s="66"/>
      <c r="F67" s="66"/>
      <c r="G67" s="66"/>
      <c r="H67" s="66"/>
      <c r="I67" s="66"/>
      <c r="J67" s="66"/>
      <c r="K67" s="66"/>
      <c r="L67" s="66"/>
    </row>
    <row r="68" spans="2:12" s="6" customFormat="1" ht="18" customHeight="1">
      <c r="B68" s="7"/>
      <c r="C68" s="66"/>
      <c r="D68" s="66" t="s">
        <v>23</v>
      </c>
      <c r="E68" s="66"/>
      <c r="F68" s="66"/>
      <c r="G68" s="66"/>
      <c r="H68" s="66"/>
      <c r="I68" s="66"/>
      <c r="J68" s="66"/>
      <c r="K68" s="66"/>
      <c r="L68" s="66"/>
    </row>
    <row r="69" spans="2:12" s="6" customFormat="1" ht="18" customHeight="1">
      <c r="B69" s="7"/>
      <c r="C69" s="66"/>
      <c r="D69" s="66" t="s">
        <v>24</v>
      </c>
      <c r="E69" s="66"/>
      <c r="F69" s="66"/>
      <c r="G69" s="66"/>
      <c r="H69" s="66"/>
      <c r="I69" s="66"/>
      <c r="J69" s="66"/>
      <c r="K69" s="66"/>
      <c r="L69" s="66"/>
    </row>
    <row r="70" spans="2:12" ht="18" customHeight="1">
      <c r="C70" s="76"/>
      <c r="D70" s="66" t="s">
        <v>32</v>
      </c>
      <c r="E70" s="66"/>
      <c r="F70" s="66"/>
      <c r="G70" s="77"/>
      <c r="H70" s="77"/>
      <c r="I70" s="76"/>
      <c r="J70" s="78"/>
      <c r="K70" s="79"/>
      <c r="L70" s="79"/>
    </row>
    <row r="71" spans="2:12" ht="18" customHeight="1">
      <c r="C71" s="76"/>
      <c r="D71" s="66" t="s">
        <v>33</v>
      </c>
      <c r="E71" s="78"/>
      <c r="F71" s="77"/>
      <c r="G71" s="77"/>
      <c r="H71" s="77"/>
      <c r="I71" s="76"/>
      <c r="J71" s="78"/>
      <c r="K71" s="79"/>
      <c r="L71" s="79"/>
    </row>
    <row r="72" spans="2:12" ht="18" customHeight="1">
      <c r="C72" s="76"/>
      <c r="D72" s="76"/>
      <c r="E72" s="78"/>
      <c r="F72" s="77"/>
      <c r="G72" s="77"/>
      <c r="H72" s="77"/>
      <c r="I72" s="76"/>
      <c r="J72" s="78"/>
      <c r="K72" s="79"/>
      <c r="L72" s="79"/>
    </row>
  </sheetData>
  <sheetProtection algorithmName="SHA-512" hashValue="S4/LKjS4f3GoXofURKnW/8nXzsfJfp3PB24qXXzB6xJ6udS7qXn/guBkbpKZ7B/MwtdDB2STnOsT4SOuYM9Vng==" saltValue="wHNoIMuSfuw8RkLR9wqNEQ==" spinCount="100000" sheet="1" objects="1" scenarios="1"/>
  <customSheetViews>
    <customSheetView guid="{4AC1D498-6723-4F39-8953-F4897739A8A8}" showPageBreaks="1" showGridLines="0" topLeftCell="A28">
      <selection activeCell="D37" sqref="D37"/>
      <pageMargins left="0.59055118110236227" right="0.11811023622047245" top="0.59055118110236227" bottom="0.59055118110236227" header="0.31496062992125984" footer="0.39370078740157483"/>
      <pageSetup paperSize="9" orientation="portrait" r:id="rId1"/>
      <headerFooter>
        <oddFooter>&amp;C&amp;"ＭＳ Ｐゴシック,標準"&amp;P</oddFooter>
      </headerFooter>
    </customSheetView>
  </customSheetViews>
  <phoneticPr fontId="2"/>
  <dataValidations count="2">
    <dataValidation imeMode="off" allowBlank="1" showInputMessage="1" showErrorMessage="1" sqref="F50 C70:C1048576 C50 F71:F1048576" xr:uid="{00000000-0002-0000-0100-000000000000}"/>
    <dataValidation imeMode="hiragana" allowBlank="1" showInputMessage="1" showErrorMessage="1" sqref="C1 C33 C28 C40 D38:D39 B26:B27 D1:D5 E1:G15 D17 D11 E18:E23 F17:G23 H1:K24 A2:B25 D25:D27 A55:B69 G64:K69 D55:D63 E71:E1048576 D68:D1048576 D65:F66 E67:F70 B51:B54 E51:K63 A28:B49 F25:K49 E25:E50 D41:D50" xr:uid="{00000000-0002-0000-0100-000001000000}"/>
  </dataValidations>
  <hyperlinks>
    <hyperlink ref="D45" r:id="rId2" xr:uid="{97733616-D03A-4224-814D-6A6CA4DD1DBB}"/>
    <hyperlink ref="D48" r:id="rId3" xr:uid="{0218C704-5F2D-4E2B-8AAC-7924FCBA2A16}"/>
  </hyperlinks>
  <pageMargins left="0.59055118110236227" right="0.11811023622047245" top="0.4" bottom="0.73" header="0.31496062992125984" footer="0.27"/>
  <pageSetup paperSize="9" orientation="portrait" r:id="rId4"/>
  <headerFooter>
    <oddFooter>&amp;C&amp;"ＭＳ Ｐゴシック,標準"&amp;P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定額残業代試算シート</vt:lpstr>
      <vt:lpstr>シートについて</vt:lpstr>
      <vt:lpstr>定額残業代試算シート!Print_Titles</vt:lpstr>
    </vt:vector>
  </TitlesOfParts>
  <Company>佐藤社会保険労務士事務所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定額残業代試算</dc:title>
  <dc:creator>sato@office-sato.jp;http://www.office-sato.jp</dc:creator>
  <cp:keywords>労働条件,賃金,残業代</cp:keywords>
  <dc:description>法定の割増賃金率を満たした定額残業代を試算するためのシートです。</dc:description>
  <cp:lastModifiedBy>msato</cp:lastModifiedBy>
  <cp:lastPrinted>2022-02-15T02:29:15Z</cp:lastPrinted>
  <dcterms:created xsi:type="dcterms:W3CDTF">2014-03-14T13:15:39Z</dcterms:created>
  <dcterms:modified xsi:type="dcterms:W3CDTF">2022-02-15T02:52:00Z</dcterms:modified>
  <cp:category>賃金</cp:category>
</cp:coreProperties>
</file>